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<sst xmlns="http://schemas.openxmlformats.org/spreadsheetml/2006/main" count="126" uniqueCount="103">
  <si>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2019年招生专业及计划人数</t>
  </si>
  <si>
    <t>层次</t>
  </si>
  <si>
    <t>校区</t>
  </si>
  <si>
    <t>院系</t>
  </si>
  <si>
    <t>专业名称</t>
  </si>
  <si>
    <t>人数</t>
  </si>
  <si>
    <t>合计</t>
  </si>
  <si>
    <t>四川普通高考</t>
  </si>
  <si>
    <t>外省合计</t>
  </si>
  <si>
    <t>省份</t>
  </si>
  <si>
    <t>北京</t>
  </si>
  <si>
    <t>天津</t>
  </si>
  <si>
    <t>河北</t>
  </si>
  <si>
    <t>山西</t>
  </si>
  <si>
    <t>内蒙古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</si>
  <si>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</si>
  <si>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</si>
  <si>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</si>
  <si>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</si>
  <si>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</si>
  <si>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</si>
  <si>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</si>
  <si>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</si>
  <si>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</si>
  <si>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</si>
  <si>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</si>
  <si>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</si>
  <si>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</si>
  <si>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</si>
  <si>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</si>
  <si>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</si>
  <si>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</si>
  <si>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</si>
  <si>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</si>
  <si>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</si>
  <si>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</si>
  <si>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</si>
  <si>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备注</t>
  </si>
  <si>
    <t>本科</t>
  </si>
  <si>
    <t>眉山校区</t>
  </si>
  <si>
    <t>会计学院</t>
  </si>
  <si>
    <t>会计学</t>
  </si>
  <si>
    <t>文理兼收</t>
  </si>
  <si>
    <t>审计学</t>
  </si>
  <si>
    <t>财务管理</t>
  </si>
  <si>
    <t>经济管理学院</t>
  </si>
  <si>
    <t>人力资源管理</t>
  </si>
  <si>
    <t>市场营销</t>
  </si>
  <si>
    <t>电子商务</t>
  </si>
  <si>
    <t>信息管理与信息系统</t>
  </si>
  <si>
    <t>物流管理</t>
  </si>
  <si>
    <t>金融学院</t>
  </si>
  <si>
    <t>金融工程</t>
  </si>
  <si>
    <t>经济与金融</t>
  </si>
  <si>
    <t>资产评估</t>
  </si>
  <si>
    <t>投资学</t>
  </si>
  <si>
    <t>人文学院</t>
  </si>
  <si>
    <t>学前教育</t>
  </si>
  <si>
    <t>广告学</t>
  </si>
  <si>
    <t>汉语言文学</t>
  </si>
  <si>
    <t>外国语学院</t>
  </si>
  <si>
    <t>日语</t>
  </si>
  <si>
    <t>英语</t>
  </si>
  <si>
    <t>酒店管理</t>
  </si>
  <si>
    <t>体育部</t>
  </si>
  <si>
    <t>社会体育指导与管理</t>
  </si>
  <si>
    <t>体育类</t>
  </si>
  <si>
    <t>成都校区</t>
  </si>
  <si>
    <t>建筑工程学院</t>
  </si>
  <si>
    <t>工程造价</t>
  </si>
  <si>
    <t>建筑电气与智能化</t>
  </si>
  <si>
    <t>理工类</t>
  </si>
  <si>
    <t>土木工程</t>
  </si>
  <si>
    <t>电子信息工程学院</t>
  </si>
  <si>
    <t>电子信息工程</t>
  </si>
  <si>
    <t>自动化</t>
  </si>
  <si>
    <t>通信工程</t>
  </si>
  <si>
    <t>汽车服务工程</t>
  </si>
  <si>
    <t>计算机学院</t>
  </si>
  <si>
    <t>数字媒体技术</t>
  </si>
  <si>
    <t>物联网工程</t>
  </si>
  <si>
    <t>软件工程</t>
  </si>
  <si>
    <t>计算机科学与技术</t>
  </si>
  <si>
    <t>音乐舞蹈学院</t>
  </si>
  <si>
    <t>舞蹈表演</t>
  </si>
  <si>
    <t>艺术类</t>
  </si>
  <si>
    <t>舞蹈学</t>
  </si>
  <si>
    <t>音乐学</t>
  </si>
  <si>
    <t>艺术学院</t>
  </si>
  <si>
    <t>产品设计</t>
  </si>
  <si>
    <t>环境设计</t>
  </si>
  <si>
    <t>视觉传达设计</t>
  </si>
  <si>
    <t>本科合计</t>
  </si>
  <si>
    <t>商务英语</t>
  </si>
  <si>
    <t>休闲体育</t>
  </si>
  <si>
    <t>数字媒体应用技术</t>
  </si>
  <si>
    <t>应用电子技术</t>
  </si>
  <si>
    <t>国际标准舞</t>
  </si>
  <si>
    <t>环境艺术设计</t>
  </si>
  <si>
    <t>视觉传播设计与制作</t>
  </si>
  <si>
    <t>专科合计</t>
  </si>
  <si>
    <t>全校合计</t>
  </si>
  <si>
    <t>备注：具体招生专业名称、计划数及收费等以各省级招办公布为准！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</si>
</sst>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3" applyNumberFormat="0" applyFill="0" applyAlignment="0" applyProtection="0"/>
    <xf numFmtId="0" fontId="16" fillId="8" borderId="0" applyNumberFormat="0" applyBorder="0" applyAlignment="0" applyProtection="0"/>
    <xf numFmtId="0" fontId="12" fillId="0" borderId="4" applyNumberFormat="0" applyFill="0" applyAlignment="0" applyProtection="0"/>
    <xf numFmtId="0" fontId="16" fillId="9" borderId="0" applyNumberFormat="0" applyBorder="0" applyAlignment="0" applyProtection="0"/>
    <xf numFmtId="0" fontId="17" fillId="10" borderId="5" applyNumberFormat="0" applyAlignment="0" applyProtection="0"/>
    <xf numFmtId="0" fontId="26" fillId="10" borderId="1" applyNumberFormat="0" applyAlignment="0" applyProtection="0"/>
    <xf numFmtId="0" fontId="8" fillId="11" borderId="6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5" fillId="24" borderId="9" xfId="0" applyFont="1" applyFill="1" applyBorder="1" applyAlignment="1">
      <alignment horizontal="left" vertical="center" wrapText="1"/>
    </xf>
    <xf numFmtId="1" fontId="1" fillId="24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2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 wrapText="1"/>
    </xf>
    <xf numFmtId="1" fontId="1" fillId="24" borderId="9" xfId="0" applyNumberFormat="1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" fontId="1" fillId="24" borderId="1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4" borderId="9" xfId="0" applyFont="1" applyFill="1" applyBorder="1" applyAlignment="1">
      <alignment horizontal="center" vertical="center" wrapText="1"/>
    </xf>
    <xf numFmtId="176" fontId="1" fillId="24" borderId="9" xfId="0" applyNumberFormat="1" applyFont="1" applyFill="1" applyBorder="1" applyAlignment="1">
      <alignment horizontal="center" vertical="center" wrapText="1"/>
    </xf>
    <xf numFmtId="177" fontId="6" fillId="2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8" fontId="1" fillId="24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"/>
  <sheetViews>
    <sheetView tabSelected="1" workbookViewId="0" topLeftCell="A1">
      <selection activeCell="D7" sqref="D7"/>
    </sheetView>
  </sheetViews>
  <sheetFormatPr defaultColWidth="9.00390625" defaultRowHeight="13.5"/>
  <cols>
    <col min="1" max="1" width="6.00390625" style="2" customWidth="1"/>
    <col min="2" max="2" width="6.125" style="2" customWidth="1"/>
    <col min="3" max="3" width="18.625" style="2" bestFit="1" customWidth="1"/>
    <col min="4" max="4" width="48.75390625" style="4" customWidth="1"/>
    <col min="5" max="6" width="8.125" style="2" customWidth="1"/>
    <col min="7" max="7" width="8.25390625" style="2" customWidth="1"/>
    <col min="8" max="8" width="9.375" style="2" customWidth="1"/>
    <col min="9" max="16" width="6.125" style="2" customWidth="1"/>
    <col min="17" max="17" width="6.125" style="1" customWidth="1"/>
    <col min="18" max="35" width="6.125" style="2" customWidth="1"/>
    <col min="36" max="36" width="9.00390625" style="2" customWidth="1"/>
    <col min="37" max="16384" width="9.00390625" style="2" customWidth="1"/>
  </cols>
  <sheetData>
    <row r="1" spans="1:36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1" customFormat="1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6"/>
    </row>
    <row r="3" spans="1:36" s="1" customFormat="1" ht="24" customHeight="1">
      <c r="A3" s="6"/>
      <c r="B3" s="6"/>
      <c r="C3" s="6"/>
      <c r="D3" s="7"/>
      <c r="E3" s="8"/>
      <c r="F3" s="12"/>
      <c r="G3" s="10"/>
      <c r="H3" s="13"/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32" t="s">
        <v>15</v>
      </c>
      <c r="O3" s="32" t="s">
        <v>16</v>
      </c>
      <c r="P3" s="32" t="s">
        <v>17</v>
      </c>
      <c r="Q3" s="32" t="s">
        <v>18</v>
      </c>
      <c r="R3" s="32" t="s">
        <v>19</v>
      </c>
      <c r="S3" s="32" t="s">
        <v>20</v>
      </c>
      <c r="T3" s="32" t="s">
        <v>21</v>
      </c>
      <c r="U3" s="32" t="s">
        <v>22</v>
      </c>
      <c r="V3" s="32" t="s">
        <v>23</v>
      </c>
      <c r="W3" s="32" t="s">
        <v>24</v>
      </c>
      <c r="X3" s="32" t="s">
        <v>25</v>
      </c>
      <c r="Y3" s="32" t="s">
        <v>26</v>
      </c>
      <c r="Z3" s="32" t="s">
        <v>27</v>
      </c>
      <c r="AA3" s="32" t="s">
        <v>28</v>
      </c>
      <c r="AB3" s="32" t="s">
        <v>29</v>
      </c>
      <c r="AC3" s="32" t="s">
        <v>30</v>
      </c>
      <c r="AD3" s="32" t="s">
        <v>31</v>
      </c>
      <c r="AE3" s="34" t="s">
        <v>32</v>
      </c>
      <c r="AF3" s="34" t="s">
        <v>33</v>
      </c>
      <c r="AG3" s="34" t="s">
        <v>34</v>
      </c>
      <c r="AH3" s="34" t="s">
        <v>35</v>
      </c>
      <c r="AI3" s="32" t="s">
        <v>36</v>
      </c>
      <c r="AJ3" s="37" t="s">
        <v>37</v>
      </c>
    </row>
    <row r="4" spans="1:36" ht="14.25" customHeight="1">
      <c r="A4" s="6" t="s">
        <v>38</v>
      </c>
      <c r="B4" s="14" t="s">
        <v>39</v>
      </c>
      <c r="C4" s="6" t="s">
        <v>40</v>
      </c>
      <c r="D4" s="15" t="s">
        <v>41</v>
      </c>
      <c r="E4" s="16">
        <f>G4+H4</f>
        <v>311</v>
      </c>
      <c r="F4" s="6">
        <f>E4+E6+E5</f>
        <v>567</v>
      </c>
      <c r="G4" s="16">
        <v>300</v>
      </c>
      <c r="H4" s="16">
        <f>SUM(I4:AI4)</f>
        <v>11</v>
      </c>
      <c r="I4" s="16"/>
      <c r="J4" s="16"/>
      <c r="K4" s="16"/>
      <c r="L4" s="16"/>
      <c r="M4" s="16"/>
      <c r="N4" s="16"/>
      <c r="O4" s="16"/>
      <c r="P4" s="16"/>
      <c r="Q4" s="16">
        <v>2</v>
      </c>
      <c r="R4" s="16"/>
      <c r="S4" s="16"/>
      <c r="T4" s="16"/>
      <c r="U4" s="16"/>
      <c r="V4" s="16"/>
      <c r="W4" s="16"/>
      <c r="X4" s="16"/>
      <c r="Y4" s="16"/>
      <c r="Z4" s="16">
        <v>3</v>
      </c>
      <c r="AA4" s="16"/>
      <c r="AB4" s="16"/>
      <c r="AC4" s="16"/>
      <c r="AD4" s="16">
        <v>3</v>
      </c>
      <c r="AE4" s="16"/>
      <c r="AF4" s="16"/>
      <c r="AG4" s="16"/>
      <c r="AH4" s="16">
        <v>3</v>
      </c>
      <c r="AI4" s="16"/>
      <c r="AJ4" s="38" t="s">
        <v>42</v>
      </c>
    </row>
    <row r="5" spans="1:36" ht="14.25" customHeight="1">
      <c r="A5" s="6"/>
      <c r="B5" s="14"/>
      <c r="C5" s="6"/>
      <c r="D5" s="15" t="s">
        <v>43</v>
      </c>
      <c r="E5" s="16">
        <f aca="true" t="shared" si="0" ref="E5:E39">G5+H5</f>
        <v>90</v>
      </c>
      <c r="F5" s="6"/>
      <c r="G5" s="16">
        <v>75</v>
      </c>
      <c r="H5" s="16">
        <f aca="true" t="shared" si="1" ref="H5:H39">SUM(I5:AI5)</f>
        <v>15</v>
      </c>
      <c r="I5" s="16"/>
      <c r="J5" s="16"/>
      <c r="K5" s="16"/>
      <c r="L5" s="16">
        <v>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>
        <v>3</v>
      </c>
      <c r="AB5" s="16"/>
      <c r="AC5" s="16">
        <v>3</v>
      </c>
      <c r="AD5" s="16"/>
      <c r="AE5" s="16"/>
      <c r="AF5" s="16"/>
      <c r="AG5" s="16">
        <v>3</v>
      </c>
      <c r="AH5" s="16"/>
      <c r="AI5" s="16">
        <v>3</v>
      </c>
      <c r="AJ5" s="38"/>
    </row>
    <row r="6" spans="1:36" ht="14.25" customHeight="1">
      <c r="A6" s="6"/>
      <c r="B6" s="14"/>
      <c r="C6" s="6"/>
      <c r="D6" s="15" t="s">
        <v>44</v>
      </c>
      <c r="E6" s="16">
        <f t="shared" si="0"/>
        <v>166</v>
      </c>
      <c r="F6" s="6"/>
      <c r="G6" s="16">
        <v>153</v>
      </c>
      <c r="H6" s="16">
        <f t="shared" si="1"/>
        <v>13</v>
      </c>
      <c r="I6" s="16"/>
      <c r="J6" s="16"/>
      <c r="K6" s="16">
        <v>3</v>
      </c>
      <c r="L6" s="16"/>
      <c r="M6" s="16"/>
      <c r="N6" s="16"/>
      <c r="O6" s="16"/>
      <c r="P6" s="16"/>
      <c r="Q6" s="16">
        <v>2</v>
      </c>
      <c r="R6" s="16"/>
      <c r="S6" s="16"/>
      <c r="T6" s="16"/>
      <c r="U6" s="16"/>
      <c r="V6" s="16">
        <v>3</v>
      </c>
      <c r="W6" s="16">
        <v>2</v>
      </c>
      <c r="X6" s="16"/>
      <c r="Y6" s="16"/>
      <c r="Z6" s="16"/>
      <c r="AA6" s="16"/>
      <c r="AB6" s="16"/>
      <c r="AC6" s="16"/>
      <c r="AD6" s="16"/>
      <c r="AE6" s="16">
        <v>3</v>
      </c>
      <c r="AF6" s="16"/>
      <c r="AG6" s="16"/>
      <c r="AH6" s="16"/>
      <c r="AI6" s="16"/>
      <c r="AJ6" s="38"/>
    </row>
    <row r="7" spans="1:36" ht="14.25" customHeight="1">
      <c r="A7" s="6"/>
      <c r="B7" s="14"/>
      <c r="C7" s="6" t="s">
        <v>45</v>
      </c>
      <c r="D7" s="15" t="s">
        <v>46</v>
      </c>
      <c r="E7" s="16">
        <f t="shared" si="0"/>
        <v>120</v>
      </c>
      <c r="F7" s="6">
        <f>SUM(E7:E11)</f>
        <v>420</v>
      </c>
      <c r="G7" s="16">
        <v>115</v>
      </c>
      <c r="H7" s="16">
        <f t="shared" si="1"/>
        <v>5</v>
      </c>
      <c r="I7" s="16"/>
      <c r="J7" s="16"/>
      <c r="K7" s="16"/>
      <c r="L7" s="16"/>
      <c r="M7" s="16"/>
      <c r="N7" s="16"/>
      <c r="O7" s="16"/>
      <c r="P7" s="16"/>
      <c r="Q7" s="16"/>
      <c r="R7" s="16">
        <v>2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>
        <v>3</v>
      </c>
      <c r="AG7" s="16"/>
      <c r="AH7" s="16"/>
      <c r="AI7" s="16"/>
      <c r="AJ7" s="38"/>
    </row>
    <row r="8" spans="1:36" ht="14.25" customHeight="1">
      <c r="A8" s="6"/>
      <c r="B8" s="14"/>
      <c r="C8" s="6"/>
      <c r="D8" s="15" t="s">
        <v>47</v>
      </c>
      <c r="E8" s="16">
        <f t="shared" si="0"/>
        <v>75</v>
      </c>
      <c r="F8" s="6"/>
      <c r="G8" s="16">
        <v>72</v>
      </c>
      <c r="H8" s="16">
        <f t="shared" si="1"/>
        <v>3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>
        <v>3</v>
      </c>
      <c r="AA8" s="16"/>
      <c r="AB8" s="16"/>
      <c r="AC8" s="16"/>
      <c r="AD8" s="16"/>
      <c r="AE8" s="16"/>
      <c r="AF8" s="16"/>
      <c r="AG8" s="16"/>
      <c r="AH8" s="16"/>
      <c r="AI8" s="16"/>
      <c r="AJ8" s="38"/>
    </row>
    <row r="9" spans="1:36" ht="14.25" customHeight="1">
      <c r="A9" s="6"/>
      <c r="B9" s="14"/>
      <c r="C9" s="6"/>
      <c r="D9" s="15" t="s">
        <v>48</v>
      </c>
      <c r="E9" s="16">
        <f t="shared" si="0"/>
        <v>110</v>
      </c>
      <c r="F9" s="6"/>
      <c r="G9" s="16">
        <v>99</v>
      </c>
      <c r="H9" s="16">
        <f t="shared" si="1"/>
        <v>11</v>
      </c>
      <c r="I9" s="16"/>
      <c r="J9" s="16"/>
      <c r="K9" s="16"/>
      <c r="L9" s="16"/>
      <c r="M9" s="16"/>
      <c r="N9" s="16"/>
      <c r="O9" s="16"/>
      <c r="P9" s="16"/>
      <c r="Q9" s="16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v>3</v>
      </c>
      <c r="AC9" s="16"/>
      <c r="AD9" s="16"/>
      <c r="AE9" s="16">
        <v>3</v>
      </c>
      <c r="AF9" s="16"/>
      <c r="AG9" s="16"/>
      <c r="AH9" s="16"/>
      <c r="AI9" s="16">
        <v>3</v>
      </c>
      <c r="AJ9" s="38"/>
    </row>
    <row r="10" spans="1:36" ht="14.25" customHeight="1">
      <c r="A10" s="6"/>
      <c r="B10" s="14"/>
      <c r="C10" s="6"/>
      <c r="D10" s="15" t="s">
        <v>49</v>
      </c>
      <c r="E10" s="16">
        <f t="shared" si="0"/>
        <v>55</v>
      </c>
      <c r="F10" s="6"/>
      <c r="G10" s="16">
        <v>51</v>
      </c>
      <c r="H10" s="16">
        <f t="shared" si="1"/>
        <v>4</v>
      </c>
      <c r="I10" s="16"/>
      <c r="J10" s="16"/>
      <c r="K10" s="16"/>
      <c r="L10" s="16"/>
      <c r="M10" s="16"/>
      <c r="N10" s="16"/>
      <c r="O10" s="16">
        <v>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38"/>
    </row>
    <row r="11" spans="1:36" ht="14.25" customHeight="1">
      <c r="A11" s="6"/>
      <c r="B11" s="14"/>
      <c r="C11" s="6"/>
      <c r="D11" s="15" t="s">
        <v>50</v>
      </c>
      <c r="E11" s="16">
        <f t="shared" si="0"/>
        <v>60</v>
      </c>
      <c r="F11" s="6"/>
      <c r="G11" s="16">
        <v>54</v>
      </c>
      <c r="H11" s="16">
        <f t="shared" si="1"/>
        <v>6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3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>
        <v>3</v>
      </c>
      <c r="AH11" s="16"/>
      <c r="AI11" s="16"/>
      <c r="AJ11" s="38"/>
    </row>
    <row r="12" spans="1:36" ht="14.25" customHeight="1">
      <c r="A12" s="6"/>
      <c r="B12" s="14"/>
      <c r="C12" s="6" t="s">
        <v>51</v>
      </c>
      <c r="D12" s="15" t="s">
        <v>52</v>
      </c>
      <c r="E12" s="16">
        <f t="shared" si="0"/>
        <v>80</v>
      </c>
      <c r="F12" s="6">
        <f>SUM(E12:E15)</f>
        <v>320</v>
      </c>
      <c r="G12" s="16">
        <v>68</v>
      </c>
      <c r="H12" s="16">
        <f t="shared" si="1"/>
        <v>12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3</v>
      </c>
      <c r="T12" s="16"/>
      <c r="U12" s="16"/>
      <c r="V12" s="16"/>
      <c r="W12" s="16"/>
      <c r="X12" s="16"/>
      <c r="Y12" s="16"/>
      <c r="Z12" s="16"/>
      <c r="AA12" s="16">
        <v>3</v>
      </c>
      <c r="AB12" s="16">
        <v>3</v>
      </c>
      <c r="AC12" s="16"/>
      <c r="AD12" s="16"/>
      <c r="AE12" s="16"/>
      <c r="AF12" s="16"/>
      <c r="AG12" s="16"/>
      <c r="AH12" s="16"/>
      <c r="AI12" s="16">
        <v>3</v>
      </c>
      <c r="AJ12" s="38"/>
    </row>
    <row r="13" spans="1:36" ht="14.25" customHeight="1">
      <c r="A13" s="6"/>
      <c r="B13" s="14"/>
      <c r="C13" s="6"/>
      <c r="D13" s="15" t="s">
        <v>53</v>
      </c>
      <c r="E13" s="16">
        <f t="shared" si="0"/>
        <v>100</v>
      </c>
      <c r="F13" s="6"/>
      <c r="G13" s="16">
        <v>97</v>
      </c>
      <c r="H13" s="16">
        <f t="shared" si="1"/>
        <v>3</v>
      </c>
      <c r="I13" s="16"/>
      <c r="J13" s="16"/>
      <c r="K13" s="16"/>
      <c r="L13" s="16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38"/>
    </row>
    <row r="14" spans="1:36" ht="14.25" customHeight="1">
      <c r="A14" s="6"/>
      <c r="B14" s="14"/>
      <c r="C14" s="6"/>
      <c r="D14" s="15" t="s">
        <v>54</v>
      </c>
      <c r="E14" s="16">
        <f t="shared" si="0"/>
        <v>60</v>
      </c>
      <c r="F14" s="6"/>
      <c r="G14" s="16">
        <v>60</v>
      </c>
      <c r="H14" s="16">
        <f t="shared" si="1"/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38"/>
    </row>
    <row r="15" spans="1:36" ht="14.25" customHeight="1">
      <c r="A15" s="6"/>
      <c r="B15" s="14"/>
      <c r="C15" s="6"/>
      <c r="D15" s="15" t="s">
        <v>55</v>
      </c>
      <c r="E15" s="16">
        <f t="shared" si="0"/>
        <v>80</v>
      </c>
      <c r="F15" s="6"/>
      <c r="G15" s="16">
        <v>80</v>
      </c>
      <c r="H15" s="16">
        <f t="shared" si="1"/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38"/>
    </row>
    <row r="16" spans="1:36" s="2" customFormat="1" ht="14.25" customHeight="1">
      <c r="A16" s="6"/>
      <c r="B16" s="14"/>
      <c r="C16" s="17" t="s">
        <v>56</v>
      </c>
      <c r="D16" s="15" t="s">
        <v>57</v>
      </c>
      <c r="E16" s="16">
        <f t="shared" si="0"/>
        <v>190</v>
      </c>
      <c r="F16" s="17">
        <f>SUM(E16:E18)</f>
        <v>410</v>
      </c>
      <c r="G16" s="16">
        <v>171</v>
      </c>
      <c r="H16" s="16">
        <f t="shared" si="1"/>
        <v>19</v>
      </c>
      <c r="I16" s="16"/>
      <c r="J16" s="16">
        <v>3</v>
      </c>
      <c r="K16" s="16"/>
      <c r="L16" s="16"/>
      <c r="M16" s="16"/>
      <c r="N16" s="16"/>
      <c r="O16" s="16"/>
      <c r="P16" s="16"/>
      <c r="Q16" s="16">
        <v>2</v>
      </c>
      <c r="R16" s="16"/>
      <c r="S16" s="16">
        <v>3</v>
      </c>
      <c r="T16" s="16"/>
      <c r="U16" s="16"/>
      <c r="V16" s="16">
        <v>2</v>
      </c>
      <c r="W16" s="16"/>
      <c r="X16" s="16"/>
      <c r="Y16" s="16">
        <v>3</v>
      </c>
      <c r="Z16" s="16"/>
      <c r="AA16" s="16"/>
      <c r="AB16" s="16"/>
      <c r="AC16" s="16"/>
      <c r="AD16" s="16"/>
      <c r="AE16" s="16"/>
      <c r="AF16" s="16"/>
      <c r="AG16" s="16">
        <v>3</v>
      </c>
      <c r="AH16" s="16">
        <v>3</v>
      </c>
      <c r="AI16" s="16"/>
      <c r="AJ16" s="38"/>
    </row>
    <row r="17" spans="1:36" ht="14.25" customHeight="1">
      <c r="A17" s="6"/>
      <c r="B17" s="14"/>
      <c r="C17" s="18"/>
      <c r="D17" s="15" t="s">
        <v>58</v>
      </c>
      <c r="E17" s="16">
        <f t="shared" si="0"/>
        <v>100</v>
      </c>
      <c r="F17" s="18"/>
      <c r="G17" s="16">
        <v>91</v>
      </c>
      <c r="H17" s="16">
        <f t="shared" si="1"/>
        <v>9</v>
      </c>
      <c r="I17" s="16"/>
      <c r="J17" s="16"/>
      <c r="K17" s="16">
        <v>3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v>3</v>
      </c>
      <c r="AF17" s="16"/>
      <c r="AG17" s="16"/>
      <c r="AH17" s="16"/>
      <c r="AI17" s="16">
        <v>3</v>
      </c>
      <c r="AJ17" s="38"/>
    </row>
    <row r="18" spans="1:36" s="3" customFormat="1" ht="14.25" customHeight="1">
      <c r="A18" s="6"/>
      <c r="B18" s="14"/>
      <c r="C18" s="19"/>
      <c r="D18" s="15" t="s">
        <v>59</v>
      </c>
      <c r="E18" s="16">
        <f t="shared" si="0"/>
        <v>120</v>
      </c>
      <c r="F18" s="19"/>
      <c r="G18" s="16">
        <v>108</v>
      </c>
      <c r="H18" s="16">
        <f t="shared" si="1"/>
        <v>12</v>
      </c>
      <c r="I18" s="16"/>
      <c r="J18" s="16"/>
      <c r="K18" s="16"/>
      <c r="L18" s="16">
        <v>3</v>
      </c>
      <c r="M18" s="16"/>
      <c r="N18" s="16"/>
      <c r="O18" s="16"/>
      <c r="P18" s="16"/>
      <c r="Q18" s="16"/>
      <c r="R18" s="16"/>
      <c r="S18" s="16">
        <v>3</v>
      </c>
      <c r="T18" s="16"/>
      <c r="U18" s="16">
        <v>3</v>
      </c>
      <c r="V18" s="16"/>
      <c r="W18" s="16"/>
      <c r="X18" s="16"/>
      <c r="Y18" s="16"/>
      <c r="Z18" s="16"/>
      <c r="AA18" s="16"/>
      <c r="AB18" s="16"/>
      <c r="AC18" s="16"/>
      <c r="AD18" s="16"/>
      <c r="AE18" s="16">
        <v>3</v>
      </c>
      <c r="AF18" s="16"/>
      <c r="AG18" s="16"/>
      <c r="AH18" s="16"/>
      <c r="AI18" s="16"/>
      <c r="AJ18" s="38"/>
    </row>
    <row r="19" spans="1:36" s="2" customFormat="1" ht="14.25" customHeight="1">
      <c r="A19" s="6"/>
      <c r="B19" s="14"/>
      <c r="C19" s="6" t="s">
        <v>60</v>
      </c>
      <c r="D19" s="15" t="s">
        <v>61</v>
      </c>
      <c r="E19" s="16">
        <f t="shared" si="0"/>
        <v>60</v>
      </c>
      <c r="F19" s="6">
        <f>SUM(E19:E21)</f>
        <v>359</v>
      </c>
      <c r="G19" s="16">
        <v>49</v>
      </c>
      <c r="H19" s="16">
        <f t="shared" si="1"/>
        <v>11</v>
      </c>
      <c r="I19" s="16"/>
      <c r="J19" s="16"/>
      <c r="K19" s="16"/>
      <c r="L19" s="16">
        <v>3</v>
      </c>
      <c r="M19" s="16"/>
      <c r="N19" s="16"/>
      <c r="O19" s="16"/>
      <c r="P19" s="16"/>
      <c r="Q19" s="16"/>
      <c r="R19" s="16"/>
      <c r="S19" s="16">
        <v>3</v>
      </c>
      <c r="T19" s="16"/>
      <c r="U19" s="16">
        <v>2</v>
      </c>
      <c r="V19" s="16"/>
      <c r="W19" s="16"/>
      <c r="X19" s="16">
        <v>3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38"/>
    </row>
    <row r="20" spans="1:36" ht="14.25" customHeight="1">
      <c r="A20" s="6"/>
      <c r="B20" s="14"/>
      <c r="C20" s="6"/>
      <c r="D20" s="15" t="s">
        <v>62</v>
      </c>
      <c r="E20" s="16">
        <f t="shared" si="0"/>
        <v>249</v>
      </c>
      <c r="F20" s="6"/>
      <c r="G20" s="16">
        <v>229</v>
      </c>
      <c r="H20" s="16">
        <f t="shared" si="1"/>
        <v>20</v>
      </c>
      <c r="I20" s="16"/>
      <c r="J20" s="16"/>
      <c r="K20" s="16">
        <v>3</v>
      </c>
      <c r="L20" s="16"/>
      <c r="M20" s="16"/>
      <c r="N20" s="16"/>
      <c r="O20" s="16">
        <v>4</v>
      </c>
      <c r="P20" s="16"/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>
        <v>3</v>
      </c>
      <c r="AF20" s="16">
        <v>3</v>
      </c>
      <c r="AG20" s="16">
        <v>3</v>
      </c>
      <c r="AH20" s="16"/>
      <c r="AI20" s="16">
        <v>3</v>
      </c>
      <c r="AJ20" s="38"/>
    </row>
    <row r="21" spans="1:36" ht="14.25" customHeight="1">
      <c r="A21" s="6"/>
      <c r="B21" s="14"/>
      <c r="C21" s="6"/>
      <c r="D21" s="15" t="s">
        <v>63</v>
      </c>
      <c r="E21" s="16">
        <f t="shared" si="0"/>
        <v>50</v>
      </c>
      <c r="F21" s="6"/>
      <c r="G21" s="16">
        <v>44</v>
      </c>
      <c r="H21" s="16">
        <f t="shared" si="1"/>
        <v>6</v>
      </c>
      <c r="I21" s="16"/>
      <c r="J21" s="16"/>
      <c r="K21" s="16"/>
      <c r="L21" s="16">
        <v>3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3</v>
      </c>
      <c r="AD21" s="16"/>
      <c r="AE21" s="16"/>
      <c r="AF21" s="16"/>
      <c r="AG21" s="16"/>
      <c r="AH21" s="16"/>
      <c r="AI21" s="16"/>
      <c r="AJ21" s="38"/>
    </row>
    <row r="22" spans="1:36" ht="14.25" customHeight="1">
      <c r="A22" s="6"/>
      <c r="B22" s="14"/>
      <c r="C22" s="6" t="s">
        <v>64</v>
      </c>
      <c r="D22" s="15" t="s">
        <v>65</v>
      </c>
      <c r="E22" s="16">
        <f t="shared" si="0"/>
        <v>500</v>
      </c>
      <c r="F22" s="6">
        <f>E22</f>
        <v>500</v>
      </c>
      <c r="G22" s="16">
        <v>500</v>
      </c>
      <c r="H22" s="16">
        <f t="shared" si="1"/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38" t="s">
        <v>66</v>
      </c>
    </row>
    <row r="23" spans="1:36" ht="14.25" customHeight="1">
      <c r="A23" s="6"/>
      <c r="B23" s="14" t="s">
        <v>67</v>
      </c>
      <c r="C23" s="6" t="s">
        <v>68</v>
      </c>
      <c r="D23" s="15" t="s">
        <v>69</v>
      </c>
      <c r="E23" s="16">
        <f t="shared" si="0"/>
        <v>160</v>
      </c>
      <c r="F23" s="6">
        <f>SUM(E23:E25)</f>
        <v>300</v>
      </c>
      <c r="G23" s="16">
        <v>143</v>
      </c>
      <c r="H23" s="16">
        <f t="shared" si="1"/>
        <v>17</v>
      </c>
      <c r="I23" s="16"/>
      <c r="J23" s="16"/>
      <c r="K23" s="16"/>
      <c r="L23" s="16"/>
      <c r="M23" s="16">
        <v>3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>
        <v>3</v>
      </c>
      <c r="Y23" s="16">
        <v>3</v>
      </c>
      <c r="Z23" s="16"/>
      <c r="AA23" s="16"/>
      <c r="AB23" s="16"/>
      <c r="AC23" s="16"/>
      <c r="AD23" s="16">
        <v>3</v>
      </c>
      <c r="AE23" s="16"/>
      <c r="AF23" s="16">
        <v>2</v>
      </c>
      <c r="AG23" s="16"/>
      <c r="AH23" s="16"/>
      <c r="AI23" s="16">
        <v>3</v>
      </c>
      <c r="AJ23" s="38" t="s">
        <v>42</v>
      </c>
    </row>
    <row r="24" spans="1:36" ht="14.25" customHeight="1">
      <c r="A24" s="6"/>
      <c r="B24" s="20"/>
      <c r="C24" s="6"/>
      <c r="D24" s="15" t="s">
        <v>70</v>
      </c>
      <c r="E24" s="16">
        <f t="shared" si="0"/>
        <v>50</v>
      </c>
      <c r="F24" s="6"/>
      <c r="G24" s="16">
        <v>50</v>
      </c>
      <c r="H24" s="16">
        <f t="shared" si="1"/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39" t="s">
        <v>71</v>
      </c>
    </row>
    <row r="25" spans="1:36" ht="14.25" customHeight="1">
      <c r="A25" s="6"/>
      <c r="B25" s="20"/>
      <c r="C25" s="6"/>
      <c r="D25" s="15" t="s">
        <v>72</v>
      </c>
      <c r="E25" s="16">
        <f t="shared" si="0"/>
        <v>90</v>
      </c>
      <c r="F25" s="6"/>
      <c r="G25" s="16">
        <v>80</v>
      </c>
      <c r="H25" s="16">
        <f t="shared" si="1"/>
        <v>10</v>
      </c>
      <c r="I25" s="16"/>
      <c r="J25" s="16">
        <v>3</v>
      </c>
      <c r="K25" s="16"/>
      <c r="L25" s="16"/>
      <c r="M25" s="16"/>
      <c r="N25" s="16"/>
      <c r="O25" s="16"/>
      <c r="P25" s="16"/>
      <c r="Q25" s="16"/>
      <c r="R25" s="16"/>
      <c r="S25" s="16">
        <v>2</v>
      </c>
      <c r="T25" s="16"/>
      <c r="U25" s="16"/>
      <c r="V25" s="16"/>
      <c r="W25" s="16"/>
      <c r="X25" s="16"/>
      <c r="Y25" s="16"/>
      <c r="Z25" s="16"/>
      <c r="AA25" s="16"/>
      <c r="AB25" s="16">
        <v>2</v>
      </c>
      <c r="AC25" s="16">
        <v>3</v>
      </c>
      <c r="AD25" s="35"/>
      <c r="AE25" s="16"/>
      <c r="AF25" s="16"/>
      <c r="AG25" s="16"/>
      <c r="AH25" s="16"/>
      <c r="AI25" s="16"/>
      <c r="AJ25" s="40"/>
    </row>
    <row r="26" spans="1:36" ht="14.25" customHeight="1">
      <c r="A26" s="6"/>
      <c r="B26" s="20"/>
      <c r="C26" s="6" t="s">
        <v>73</v>
      </c>
      <c r="D26" s="15" t="s">
        <v>74</v>
      </c>
      <c r="E26" s="16">
        <f t="shared" si="0"/>
        <v>110</v>
      </c>
      <c r="F26" s="6">
        <f>SUM(E26:E29)</f>
        <v>350</v>
      </c>
      <c r="G26" s="16">
        <v>98</v>
      </c>
      <c r="H26" s="16">
        <f t="shared" si="1"/>
        <v>12</v>
      </c>
      <c r="I26" s="16"/>
      <c r="J26" s="16"/>
      <c r="K26" s="16"/>
      <c r="L26" s="16"/>
      <c r="M26" s="16">
        <v>4</v>
      </c>
      <c r="N26" s="16"/>
      <c r="O26" s="16">
        <v>3</v>
      </c>
      <c r="P26" s="16"/>
      <c r="Q26" s="16">
        <v>1</v>
      </c>
      <c r="R26" s="16"/>
      <c r="S26" s="16"/>
      <c r="T26" s="16"/>
      <c r="U26" s="16">
        <v>2</v>
      </c>
      <c r="V26" s="16"/>
      <c r="W26" s="16"/>
      <c r="X26" s="16"/>
      <c r="Y26" s="16"/>
      <c r="Z26" s="16"/>
      <c r="AA26" s="16"/>
      <c r="AB26" s="16">
        <v>2</v>
      </c>
      <c r="AC26" s="16"/>
      <c r="AD26" s="35"/>
      <c r="AE26" s="16"/>
      <c r="AF26" s="16"/>
      <c r="AG26" s="16"/>
      <c r="AH26" s="16"/>
      <c r="AI26" s="16"/>
      <c r="AJ26" s="40"/>
    </row>
    <row r="27" spans="1:36" ht="14.25" customHeight="1">
      <c r="A27" s="6"/>
      <c r="B27" s="20"/>
      <c r="C27" s="6"/>
      <c r="D27" s="15" t="s">
        <v>75</v>
      </c>
      <c r="E27" s="16">
        <f t="shared" si="0"/>
        <v>60</v>
      </c>
      <c r="F27" s="6"/>
      <c r="G27" s="16">
        <v>53</v>
      </c>
      <c r="H27" s="16">
        <f t="shared" si="1"/>
        <v>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>
        <v>2</v>
      </c>
      <c r="T27" s="16"/>
      <c r="U27" s="16"/>
      <c r="V27" s="16"/>
      <c r="W27" s="16"/>
      <c r="X27" s="16"/>
      <c r="Y27" s="16"/>
      <c r="Z27" s="16"/>
      <c r="AA27" s="16">
        <v>2</v>
      </c>
      <c r="AB27" s="16"/>
      <c r="AC27" s="16"/>
      <c r="AD27" s="35"/>
      <c r="AE27" s="16"/>
      <c r="AF27" s="16"/>
      <c r="AG27" s="16"/>
      <c r="AH27" s="16"/>
      <c r="AI27" s="16">
        <v>3</v>
      </c>
      <c r="AJ27" s="40"/>
    </row>
    <row r="28" spans="1:36" ht="14.25" customHeight="1">
      <c r="A28" s="6"/>
      <c r="B28" s="20"/>
      <c r="C28" s="6"/>
      <c r="D28" s="15" t="s">
        <v>76</v>
      </c>
      <c r="E28" s="16">
        <f t="shared" si="0"/>
        <v>120</v>
      </c>
      <c r="F28" s="6"/>
      <c r="G28" s="16">
        <v>107</v>
      </c>
      <c r="H28" s="16">
        <f t="shared" si="1"/>
        <v>13</v>
      </c>
      <c r="I28" s="16"/>
      <c r="J28" s="16"/>
      <c r="K28" s="16"/>
      <c r="L28" s="16">
        <v>3</v>
      </c>
      <c r="M28" s="16"/>
      <c r="N28" s="16"/>
      <c r="O28" s="16"/>
      <c r="P28" s="16"/>
      <c r="Q28" s="16">
        <v>2</v>
      </c>
      <c r="R28" s="16"/>
      <c r="S28" s="16"/>
      <c r="T28" s="16"/>
      <c r="U28" s="16"/>
      <c r="V28" s="16"/>
      <c r="W28" s="16"/>
      <c r="X28" s="16"/>
      <c r="Y28" s="16"/>
      <c r="Z28" s="16">
        <v>3</v>
      </c>
      <c r="AA28" s="16"/>
      <c r="AB28" s="16"/>
      <c r="AC28" s="16"/>
      <c r="AD28" s="35"/>
      <c r="AE28" s="16"/>
      <c r="AF28" s="16"/>
      <c r="AG28" s="16">
        <v>2</v>
      </c>
      <c r="AH28" s="16"/>
      <c r="AI28" s="16">
        <v>3</v>
      </c>
      <c r="AJ28" s="41"/>
    </row>
    <row r="29" spans="1:36" ht="14.25" customHeight="1">
      <c r="A29" s="6"/>
      <c r="B29" s="20"/>
      <c r="C29" s="6"/>
      <c r="D29" s="15" t="s">
        <v>77</v>
      </c>
      <c r="E29" s="16">
        <f t="shared" si="0"/>
        <v>60</v>
      </c>
      <c r="F29" s="6"/>
      <c r="G29" s="16">
        <v>48</v>
      </c>
      <c r="H29" s="16">
        <f t="shared" si="1"/>
        <v>12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3</v>
      </c>
      <c r="T29" s="16"/>
      <c r="U29" s="16"/>
      <c r="V29" s="16"/>
      <c r="W29" s="16">
        <v>3</v>
      </c>
      <c r="X29" s="16"/>
      <c r="Y29" s="16"/>
      <c r="Z29" s="16"/>
      <c r="AA29" s="16"/>
      <c r="AB29" s="16"/>
      <c r="AC29" s="16">
        <v>3</v>
      </c>
      <c r="AD29" s="35"/>
      <c r="AE29" s="16"/>
      <c r="AF29" s="16"/>
      <c r="AG29" s="16"/>
      <c r="AH29" s="16"/>
      <c r="AI29" s="16">
        <v>3</v>
      </c>
      <c r="AJ29" s="42" t="s">
        <v>42</v>
      </c>
    </row>
    <row r="30" spans="1:36" ht="14.25" customHeight="1">
      <c r="A30" s="6"/>
      <c r="B30" s="20"/>
      <c r="C30" s="21" t="s">
        <v>78</v>
      </c>
      <c r="D30" s="15" t="s">
        <v>79</v>
      </c>
      <c r="E30" s="16">
        <f t="shared" si="0"/>
        <v>100</v>
      </c>
      <c r="F30" s="21">
        <f>SUM(E30:E33)</f>
        <v>470</v>
      </c>
      <c r="G30" s="16">
        <v>87</v>
      </c>
      <c r="H30" s="16">
        <f t="shared" si="1"/>
        <v>13</v>
      </c>
      <c r="I30" s="16"/>
      <c r="J30" s="16"/>
      <c r="K30" s="16"/>
      <c r="L30" s="16"/>
      <c r="M30" s="16"/>
      <c r="N30" s="16"/>
      <c r="O30" s="16"/>
      <c r="P30" s="16"/>
      <c r="Q30" s="16"/>
      <c r="R30" s="16">
        <v>3</v>
      </c>
      <c r="S30" s="16"/>
      <c r="T30" s="16"/>
      <c r="U30" s="16">
        <v>3</v>
      </c>
      <c r="V30" s="16"/>
      <c r="W30" s="16"/>
      <c r="X30" s="16">
        <v>2</v>
      </c>
      <c r="Y30" s="16"/>
      <c r="Z30" s="16"/>
      <c r="AA30" s="16"/>
      <c r="AB30" s="16"/>
      <c r="AC30" s="16"/>
      <c r="AD30" s="35"/>
      <c r="AE30" s="16">
        <v>3</v>
      </c>
      <c r="AF30" s="16">
        <v>2</v>
      </c>
      <c r="AG30" s="16"/>
      <c r="AH30" s="16"/>
      <c r="AI30" s="16"/>
      <c r="AJ30" s="43"/>
    </row>
    <row r="31" spans="1:36" ht="14.25" customHeight="1">
      <c r="A31" s="6"/>
      <c r="B31" s="20"/>
      <c r="C31" s="21"/>
      <c r="D31" s="15" t="s">
        <v>80</v>
      </c>
      <c r="E31" s="16">
        <f t="shared" si="0"/>
        <v>75</v>
      </c>
      <c r="F31" s="21"/>
      <c r="G31" s="16">
        <v>51</v>
      </c>
      <c r="H31" s="16">
        <f t="shared" si="1"/>
        <v>24</v>
      </c>
      <c r="I31" s="16"/>
      <c r="J31" s="16">
        <v>4</v>
      </c>
      <c r="K31" s="16">
        <v>3</v>
      </c>
      <c r="L31" s="16"/>
      <c r="M31" s="16">
        <v>3</v>
      </c>
      <c r="N31" s="16"/>
      <c r="O31" s="16"/>
      <c r="P31" s="16"/>
      <c r="Q31" s="16">
        <v>1</v>
      </c>
      <c r="R31" s="16"/>
      <c r="S31" s="16"/>
      <c r="T31" s="16"/>
      <c r="U31" s="16"/>
      <c r="V31" s="16"/>
      <c r="W31" s="16"/>
      <c r="X31" s="16"/>
      <c r="Y31" s="16"/>
      <c r="Z31" s="16"/>
      <c r="AA31" s="16">
        <v>3</v>
      </c>
      <c r="AB31" s="16"/>
      <c r="AC31" s="16">
        <v>3</v>
      </c>
      <c r="AD31" s="35"/>
      <c r="AE31" s="16">
        <v>3</v>
      </c>
      <c r="AF31" s="16"/>
      <c r="AG31" s="16"/>
      <c r="AH31" s="16">
        <v>4</v>
      </c>
      <c r="AI31" s="16"/>
      <c r="AJ31" s="43"/>
    </row>
    <row r="32" spans="1:36" ht="14.25" customHeight="1">
      <c r="A32" s="6"/>
      <c r="B32" s="20"/>
      <c r="C32" s="21"/>
      <c r="D32" s="15" t="s">
        <v>81</v>
      </c>
      <c r="E32" s="16">
        <f t="shared" si="0"/>
        <v>75</v>
      </c>
      <c r="F32" s="21"/>
      <c r="G32" s="16">
        <v>65</v>
      </c>
      <c r="H32" s="16">
        <f t="shared" si="1"/>
        <v>10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4</v>
      </c>
      <c r="Z32" s="16"/>
      <c r="AA32" s="16"/>
      <c r="AB32" s="16">
        <v>3</v>
      </c>
      <c r="AC32" s="16"/>
      <c r="AD32" s="16"/>
      <c r="AE32" s="16"/>
      <c r="AF32" s="16"/>
      <c r="AG32" s="16">
        <v>3</v>
      </c>
      <c r="AH32" s="16"/>
      <c r="AI32" s="16"/>
      <c r="AJ32" s="42" t="s">
        <v>71</v>
      </c>
    </row>
    <row r="33" spans="1:36" ht="14.25" customHeight="1">
      <c r="A33" s="6"/>
      <c r="B33" s="20"/>
      <c r="C33" s="21"/>
      <c r="D33" s="15" t="s">
        <v>82</v>
      </c>
      <c r="E33" s="16">
        <f t="shared" si="0"/>
        <v>220</v>
      </c>
      <c r="F33" s="21"/>
      <c r="G33" s="16">
        <v>206</v>
      </c>
      <c r="H33" s="16">
        <f t="shared" si="1"/>
        <v>14</v>
      </c>
      <c r="I33" s="16"/>
      <c r="J33" s="16"/>
      <c r="K33" s="16"/>
      <c r="L33" s="16">
        <v>3</v>
      </c>
      <c r="M33" s="16"/>
      <c r="N33" s="16"/>
      <c r="O33" s="16"/>
      <c r="P33" s="16"/>
      <c r="Q33" s="16">
        <v>2</v>
      </c>
      <c r="R33" s="16"/>
      <c r="S33" s="16"/>
      <c r="T33" s="16"/>
      <c r="U33" s="16"/>
      <c r="V33" s="16"/>
      <c r="W33" s="16"/>
      <c r="X33" s="16">
        <v>2</v>
      </c>
      <c r="Y33" s="16"/>
      <c r="Z33" s="16"/>
      <c r="AA33" s="16"/>
      <c r="AB33" s="16"/>
      <c r="AC33" s="16"/>
      <c r="AD33" s="16"/>
      <c r="AE33" s="16"/>
      <c r="AF33" s="16"/>
      <c r="AG33" s="16">
        <v>3</v>
      </c>
      <c r="AH33" s="16"/>
      <c r="AI33" s="16">
        <v>4</v>
      </c>
      <c r="AJ33" s="44"/>
    </row>
    <row r="34" spans="1:36" s="1" customFormat="1" ht="15.75" customHeight="1">
      <c r="A34" s="6"/>
      <c r="B34" s="22"/>
      <c r="C34" s="6" t="s">
        <v>83</v>
      </c>
      <c r="D34" s="15" t="s">
        <v>84</v>
      </c>
      <c r="E34" s="16">
        <f t="shared" si="0"/>
        <v>670</v>
      </c>
      <c r="F34" s="6">
        <f>SUM(E34:E36)</f>
        <v>840</v>
      </c>
      <c r="G34" s="16">
        <v>294</v>
      </c>
      <c r="H34" s="16">
        <f t="shared" si="1"/>
        <v>376</v>
      </c>
      <c r="I34" s="16">
        <v>1</v>
      </c>
      <c r="J34" s="16">
        <v>2</v>
      </c>
      <c r="K34" s="16">
        <v>30</v>
      </c>
      <c r="L34" s="16"/>
      <c r="M34" s="16"/>
      <c r="N34" s="16">
        <v>2</v>
      </c>
      <c r="O34" s="16"/>
      <c r="P34" s="16">
        <v>48</v>
      </c>
      <c r="Q34" s="16"/>
      <c r="R34" s="16">
        <v>2</v>
      </c>
      <c r="S34" s="16">
        <v>4</v>
      </c>
      <c r="T34" s="16">
        <v>15</v>
      </c>
      <c r="U34" s="16">
        <v>236</v>
      </c>
      <c r="V34" s="16">
        <v>2</v>
      </c>
      <c r="W34" s="16">
        <v>3</v>
      </c>
      <c r="X34" s="16">
        <v>2</v>
      </c>
      <c r="Y34" s="16">
        <v>9</v>
      </c>
      <c r="Z34" s="16"/>
      <c r="AA34" s="16">
        <v>2</v>
      </c>
      <c r="AB34" s="16">
        <v>3</v>
      </c>
      <c r="AC34" s="16">
        <v>3</v>
      </c>
      <c r="AD34" s="16"/>
      <c r="AE34" s="16">
        <v>5</v>
      </c>
      <c r="AF34" s="16">
        <v>2</v>
      </c>
      <c r="AG34" s="16"/>
      <c r="AH34" s="16"/>
      <c r="AI34" s="16">
        <v>5</v>
      </c>
      <c r="AJ34" s="39" t="s">
        <v>85</v>
      </c>
    </row>
    <row r="35" spans="1:36" s="1" customFormat="1" ht="15.75" customHeight="1">
      <c r="A35" s="6"/>
      <c r="B35" s="22"/>
      <c r="C35" s="6"/>
      <c r="D35" s="15" t="s">
        <v>86</v>
      </c>
      <c r="E35" s="16">
        <f t="shared" si="0"/>
        <v>100</v>
      </c>
      <c r="F35" s="6"/>
      <c r="G35" s="16">
        <v>34</v>
      </c>
      <c r="H35" s="16">
        <f t="shared" si="1"/>
        <v>66</v>
      </c>
      <c r="I35" s="16">
        <v>1</v>
      </c>
      <c r="J35" s="16">
        <v>2</v>
      </c>
      <c r="K35" s="16"/>
      <c r="L35" s="16">
        <v>5</v>
      </c>
      <c r="M35" s="16"/>
      <c r="N35" s="16"/>
      <c r="O35" s="16"/>
      <c r="P35" s="16">
        <v>20</v>
      </c>
      <c r="Q35" s="16"/>
      <c r="R35" s="16">
        <v>2</v>
      </c>
      <c r="S35" s="16">
        <v>2</v>
      </c>
      <c r="T35" s="16"/>
      <c r="U35" s="16">
        <v>20</v>
      </c>
      <c r="V35" s="16"/>
      <c r="W35" s="16"/>
      <c r="X35" s="16"/>
      <c r="Y35" s="16"/>
      <c r="Z35" s="16"/>
      <c r="AA35" s="16"/>
      <c r="AB35" s="16">
        <v>2</v>
      </c>
      <c r="AC35" s="16"/>
      <c r="AD35" s="16"/>
      <c r="AE35" s="16">
        <v>1</v>
      </c>
      <c r="AF35" s="16">
        <v>1</v>
      </c>
      <c r="AG35" s="16"/>
      <c r="AH35" s="16"/>
      <c r="AI35" s="16">
        <v>10</v>
      </c>
      <c r="AJ35" s="40"/>
    </row>
    <row r="36" spans="1:36" s="1" customFormat="1" ht="15.75" customHeight="1">
      <c r="A36" s="6"/>
      <c r="B36" s="22"/>
      <c r="C36" s="6"/>
      <c r="D36" s="15" t="s">
        <v>87</v>
      </c>
      <c r="E36" s="16">
        <f t="shared" si="0"/>
        <v>70</v>
      </c>
      <c r="F36" s="6"/>
      <c r="G36" s="16">
        <v>52</v>
      </c>
      <c r="H36" s="16">
        <f t="shared" si="1"/>
        <v>18</v>
      </c>
      <c r="I36" s="16">
        <v>1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9</v>
      </c>
      <c r="V36" s="16"/>
      <c r="W36" s="16"/>
      <c r="X36" s="16"/>
      <c r="Y36" s="16">
        <v>5</v>
      </c>
      <c r="Z36" s="16"/>
      <c r="AA36" s="16"/>
      <c r="AB36" s="16"/>
      <c r="AC36" s="16"/>
      <c r="AD36" s="16"/>
      <c r="AE36" s="16">
        <v>3</v>
      </c>
      <c r="AF36" s="16"/>
      <c r="AG36" s="16"/>
      <c r="AH36" s="16"/>
      <c r="AI36" s="16"/>
      <c r="AJ36" s="40"/>
    </row>
    <row r="37" spans="1:36" s="1" customFormat="1" ht="15.75" customHeight="1">
      <c r="A37" s="6"/>
      <c r="B37" s="22"/>
      <c r="C37" s="6" t="s">
        <v>88</v>
      </c>
      <c r="D37" s="15" t="s">
        <v>89</v>
      </c>
      <c r="E37" s="16">
        <f t="shared" si="0"/>
        <v>110</v>
      </c>
      <c r="F37" s="6">
        <f>SUM(E37:E39)</f>
        <v>500</v>
      </c>
      <c r="G37" s="16">
        <v>66</v>
      </c>
      <c r="H37" s="16">
        <f t="shared" si="1"/>
        <v>44</v>
      </c>
      <c r="I37" s="16">
        <v>2</v>
      </c>
      <c r="J37" s="16"/>
      <c r="K37" s="16"/>
      <c r="L37" s="16">
        <v>3</v>
      </c>
      <c r="M37" s="16">
        <v>2</v>
      </c>
      <c r="N37" s="16"/>
      <c r="O37" s="16">
        <v>5</v>
      </c>
      <c r="P37" s="16">
        <v>4</v>
      </c>
      <c r="Q37" s="16"/>
      <c r="R37" s="16"/>
      <c r="S37" s="16">
        <v>3</v>
      </c>
      <c r="T37" s="16"/>
      <c r="U37" s="16"/>
      <c r="V37" s="16"/>
      <c r="W37" s="16">
        <v>2</v>
      </c>
      <c r="X37" s="16"/>
      <c r="Y37" s="16"/>
      <c r="Z37" s="16"/>
      <c r="AA37" s="16">
        <v>3</v>
      </c>
      <c r="AB37" s="16">
        <v>4</v>
      </c>
      <c r="AC37" s="16">
        <v>4</v>
      </c>
      <c r="AD37" s="16"/>
      <c r="AE37" s="16"/>
      <c r="AF37" s="16">
        <v>3</v>
      </c>
      <c r="AG37" s="16">
        <v>3</v>
      </c>
      <c r="AH37" s="16">
        <v>2</v>
      </c>
      <c r="AI37" s="16">
        <v>4</v>
      </c>
      <c r="AJ37" s="40"/>
    </row>
    <row r="38" spans="1:36" s="1" customFormat="1" ht="15.75" customHeight="1">
      <c r="A38" s="6"/>
      <c r="B38" s="22"/>
      <c r="C38" s="6"/>
      <c r="D38" s="15" t="s">
        <v>90</v>
      </c>
      <c r="E38" s="16">
        <f t="shared" si="0"/>
        <v>220</v>
      </c>
      <c r="F38" s="6"/>
      <c r="G38" s="16">
        <v>125</v>
      </c>
      <c r="H38" s="16">
        <f t="shared" si="1"/>
        <v>95</v>
      </c>
      <c r="I38" s="16">
        <v>3</v>
      </c>
      <c r="J38" s="16"/>
      <c r="K38" s="16"/>
      <c r="L38" s="16">
        <v>6</v>
      </c>
      <c r="M38" s="16">
        <v>5</v>
      </c>
      <c r="N38" s="16"/>
      <c r="O38" s="16">
        <v>10</v>
      </c>
      <c r="P38" s="16">
        <v>4</v>
      </c>
      <c r="Q38" s="16"/>
      <c r="R38" s="16"/>
      <c r="S38" s="16">
        <v>5</v>
      </c>
      <c r="T38" s="16"/>
      <c r="U38" s="16">
        <v>3</v>
      </c>
      <c r="V38" s="16">
        <v>3</v>
      </c>
      <c r="W38" s="16">
        <v>3</v>
      </c>
      <c r="X38" s="16">
        <v>4</v>
      </c>
      <c r="Y38" s="16">
        <v>3</v>
      </c>
      <c r="Z38" s="16"/>
      <c r="AA38" s="16">
        <v>6</v>
      </c>
      <c r="AB38" s="16">
        <v>4</v>
      </c>
      <c r="AC38" s="16">
        <v>7</v>
      </c>
      <c r="AD38" s="16">
        <v>3</v>
      </c>
      <c r="AE38" s="16"/>
      <c r="AF38" s="16">
        <v>9</v>
      </c>
      <c r="AG38" s="16">
        <v>4</v>
      </c>
      <c r="AH38" s="16">
        <v>8</v>
      </c>
      <c r="AI38" s="16">
        <v>5</v>
      </c>
      <c r="AJ38" s="40"/>
    </row>
    <row r="39" spans="1:36" s="1" customFormat="1" ht="15.75" customHeight="1">
      <c r="A39" s="6"/>
      <c r="B39" s="22"/>
      <c r="C39" s="6"/>
      <c r="D39" s="15" t="s">
        <v>91</v>
      </c>
      <c r="E39" s="16">
        <f t="shared" si="0"/>
        <v>170</v>
      </c>
      <c r="F39" s="6"/>
      <c r="G39" s="16">
        <v>82</v>
      </c>
      <c r="H39" s="16">
        <f t="shared" si="1"/>
        <v>88</v>
      </c>
      <c r="I39" s="16">
        <v>2</v>
      </c>
      <c r="J39" s="16"/>
      <c r="K39" s="16"/>
      <c r="L39" s="16">
        <v>6</v>
      </c>
      <c r="M39" s="16">
        <v>5</v>
      </c>
      <c r="N39" s="16"/>
      <c r="O39" s="16">
        <v>9</v>
      </c>
      <c r="P39" s="16">
        <v>3</v>
      </c>
      <c r="Q39" s="16"/>
      <c r="R39" s="16"/>
      <c r="S39" s="16">
        <v>5</v>
      </c>
      <c r="T39" s="16"/>
      <c r="U39" s="16">
        <v>2</v>
      </c>
      <c r="V39" s="16"/>
      <c r="W39" s="16">
        <v>3</v>
      </c>
      <c r="X39" s="16">
        <v>4</v>
      </c>
      <c r="Y39" s="16">
        <v>3</v>
      </c>
      <c r="Z39" s="16"/>
      <c r="AA39" s="16">
        <v>6</v>
      </c>
      <c r="AB39" s="16">
        <v>5</v>
      </c>
      <c r="AC39" s="16">
        <v>7</v>
      </c>
      <c r="AD39" s="16">
        <v>3</v>
      </c>
      <c r="AE39" s="16"/>
      <c r="AF39" s="16">
        <v>8</v>
      </c>
      <c r="AG39" s="16">
        <v>4</v>
      </c>
      <c r="AH39" s="16">
        <v>8</v>
      </c>
      <c r="AI39" s="16">
        <v>5</v>
      </c>
      <c r="AJ39" s="41"/>
    </row>
    <row r="40" spans="1:36" s="1" customFormat="1" ht="15.75" customHeight="1">
      <c r="A40" s="6"/>
      <c r="B40" s="23" t="s">
        <v>92</v>
      </c>
      <c r="C40" s="23"/>
      <c r="D40" s="23"/>
      <c r="E40" s="16">
        <f>SUM(E4:E39)</f>
        <v>5036</v>
      </c>
      <c r="F40" s="24"/>
      <c r="G40" s="16">
        <f>SUM(G4:G39)</f>
        <v>4057</v>
      </c>
      <c r="H40" s="16">
        <f>SUM(H4:H39)</f>
        <v>979</v>
      </c>
      <c r="I40" s="16">
        <f>SUM(I4:I39)</f>
        <v>10</v>
      </c>
      <c r="J40" s="16">
        <f aca="true" t="shared" si="2" ref="J40:V40">SUM(J4:J39)</f>
        <v>14</v>
      </c>
      <c r="K40" s="16">
        <f t="shared" si="2"/>
        <v>42</v>
      </c>
      <c r="L40" s="16">
        <f t="shared" si="2"/>
        <v>41</v>
      </c>
      <c r="M40" s="16">
        <f t="shared" si="2"/>
        <v>22</v>
      </c>
      <c r="N40" s="16">
        <f t="shared" si="2"/>
        <v>2</v>
      </c>
      <c r="O40" s="16">
        <f t="shared" si="2"/>
        <v>35</v>
      </c>
      <c r="P40" s="16">
        <f t="shared" si="2"/>
        <v>79</v>
      </c>
      <c r="Q40" s="16">
        <f t="shared" si="2"/>
        <v>15</v>
      </c>
      <c r="R40" s="16">
        <f t="shared" si="2"/>
        <v>9</v>
      </c>
      <c r="S40" s="16">
        <f t="shared" si="2"/>
        <v>41</v>
      </c>
      <c r="T40" s="16">
        <f t="shared" si="2"/>
        <v>15</v>
      </c>
      <c r="U40" s="16">
        <f t="shared" si="2"/>
        <v>280</v>
      </c>
      <c r="V40" s="16">
        <f t="shared" si="2"/>
        <v>10</v>
      </c>
      <c r="W40" s="16">
        <f aca="true" t="shared" si="3" ref="W40:AI40">SUM(W4:W39)</f>
        <v>16</v>
      </c>
      <c r="X40" s="16">
        <f t="shared" si="3"/>
        <v>20</v>
      </c>
      <c r="Y40" s="16">
        <f t="shared" si="3"/>
        <v>30</v>
      </c>
      <c r="Z40" s="16">
        <f t="shared" si="3"/>
        <v>9</v>
      </c>
      <c r="AA40" s="16">
        <f t="shared" si="3"/>
        <v>28</v>
      </c>
      <c r="AB40" s="16">
        <f t="shared" si="3"/>
        <v>31</v>
      </c>
      <c r="AC40" s="16">
        <f t="shared" si="3"/>
        <v>36</v>
      </c>
      <c r="AD40" s="16">
        <f t="shared" si="3"/>
        <v>12</v>
      </c>
      <c r="AE40" s="16">
        <f t="shared" si="3"/>
        <v>30</v>
      </c>
      <c r="AF40" s="16">
        <f t="shared" si="3"/>
        <v>33</v>
      </c>
      <c r="AG40" s="16">
        <f t="shared" si="3"/>
        <v>31</v>
      </c>
      <c r="AH40" s="16">
        <f t="shared" si="3"/>
        <v>28</v>
      </c>
      <c r="AI40" s="16">
        <f t="shared" si="3"/>
        <v>60</v>
      </c>
      <c r="AJ40" s="41"/>
    </row>
    <row r="41" spans="1:36" ht="14.25" customHeight="1">
      <c r="A41" s="6"/>
      <c r="B41" s="14" t="s">
        <v>39</v>
      </c>
      <c r="C41" s="6" t="s">
        <v>45</v>
      </c>
      <c r="D41" s="15" t="s">
        <v>48</v>
      </c>
      <c r="E41" s="16">
        <f>SUM(G41:H41)</f>
        <v>104</v>
      </c>
      <c r="F41" s="16"/>
      <c r="G41" s="16">
        <v>104</v>
      </c>
      <c r="H41" s="1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45" t="s">
        <v>42</v>
      </c>
    </row>
    <row r="42" spans="1:36" ht="14.25" customHeight="1">
      <c r="A42" s="6"/>
      <c r="B42" s="14"/>
      <c r="C42" s="6" t="s">
        <v>56</v>
      </c>
      <c r="D42" s="15" t="s">
        <v>57</v>
      </c>
      <c r="E42" s="16">
        <f aca="true" t="shared" si="4" ref="E42:E51">SUM(G42:H42)</f>
        <v>130</v>
      </c>
      <c r="F42" s="16"/>
      <c r="G42" s="16">
        <v>125</v>
      </c>
      <c r="H42" s="16">
        <f aca="true" t="shared" si="5" ref="H42:H49">SUM(I42:AI42)</f>
        <v>5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>
        <v>5</v>
      </c>
      <c r="AC42" s="33"/>
      <c r="AD42" s="33"/>
      <c r="AE42" s="33"/>
      <c r="AF42" s="33"/>
      <c r="AG42" s="33"/>
      <c r="AH42" s="33"/>
      <c r="AI42" s="33"/>
      <c r="AJ42" s="45"/>
    </row>
    <row r="43" spans="1:36" ht="14.25" customHeight="1">
      <c r="A43" s="6"/>
      <c r="B43" s="14"/>
      <c r="C43" s="6" t="s">
        <v>60</v>
      </c>
      <c r="D43" s="15" t="s">
        <v>93</v>
      </c>
      <c r="E43" s="16">
        <f t="shared" si="4"/>
        <v>60</v>
      </c>
      <c r="F43" s="16"/>
      <c r="G43" s="16">
        <v>60</v>
      </c>
      <c r="H43" s="1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45"/>
    </row>
    <row r="44" spans="1:36" ht="14.25" customHeight="1">
      <c r="A44" s="6"/>
      <c r="B44" s="14"/>
      <c r="C44" s="6" t="s">
        <v>64</v>
      </c>
      <c r="D44" s="15" t="s">
        <v>94</v>
      </c>
      <c r="E44" s="16">
        <f t="shared" si="4"/>
        <v>100</v>
      </c>
      <c r="F44" s="16"/>
      <c r="G44" s="16">
        <v>100</v>
      </c>
      <c r="H44" s="1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45" t="s">
        <v>66</v>
      </c>
    </row>
    <row r="45" spans="1:36" ht="14.25" customHeight="1">
      <c r="A45" s="6"/>
      <c r="B45" s="14" t="s">
        <v>67</v>
      </c>
      <c r="C45" s="6" t="s">
        <v>68</v>
      </c>
      <c r="D45" s="15" t="s">
        <v>69</v>
      </c>
      <c r="E45" s="16">
        <f t="shared" si="4"/>
        <v>95</v>
      </c>
      <c r="F45" s="16"/>
      <c r="G45" s="16">
        <v>93</v>
      </c>
      <c r="H45" s="16">
        <f t="shared" si="5"/>
        <v>2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2</v>
      </c>
      <c r="AC45" s="33"/>
      <c r="AD45" s="33"/>
      <c r="AE45" s="33"/>
      <c r="AF45" s="33"/>
      <c r="AG45" s="33"/>
      <c r="AH45" s="33"/>
      <c r="AI45" s="33"/>
      <c r="AJ45" s="46" t="s">
        <v>42</v>
      </c>
    </row>
    <row r="46" spans="1:36" ht="14.25" customHeight="1">
      <c r="A46" s="6"/>
      <c r="B46" s="14"/>
      <c r="C46" s="6" t="s">
        <v>78</v>
      </c>
      <c r="D46" s="15" t="s">
        <v>95</v>
      </c>
      <c r="E46" s="16">
        <f t="shared" si="4"/>
        <v>100</v>
      </c>
      <c r="F46" s="16"/>
      <c r="G46" s="16">
        <v>100</v>
      </c>
      <c r="H46" s="16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46"/>
    </row>
    <row r="47" spans="1:36" ht="14.25" customHeight="1">
      <c r="A47" s="6"/>
      <c r="B47" s="14"/>
      <c r="C47" s="6" t="s">
        <v>73</v>
      </c>
      <c r="D47" s="15" t="s">
        <v>96</v>
      </c>
      <c r="E47" s="16">
        <f t="shared" si="4"/>
        <v>60</v>
      </c>
      <c r="F47" s="16"/>
      <c r="G47" s="16">
        <v>60</v>
      </c>
      <c r="H47" s="16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40" t="s">
        <v>71</v>
      </c>
    </row>
    <row r="48" spans="1:36" s="1" customFormat="1" ht="15.75" customHeight="1">
      <c r="A48" s="6"/>
      <c r="B48" s="14"/>
      <c r="C48" s="6" t="s">
        <v>83</v>
      </c>
      <c r="D48" s="15" t="s">
        <v>97</v>
      </c>
      <c r="E48" s="16">
        <f t="shared" si="4"/>
        <v>80</v>
      </c>
      <c r="F48" s="16"/>
      <c r="G48" s="16">
        <v>72</v>
      </c>
      <c r="H48" s="16">
        <f t="shared" si="5"/>
        <v>8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>
        <v>8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9" t="s">
        <v>85</v>
      </c>
    </row>
    <row r="49" spans="1:36" s="1" customFormat="1" ht="15.75" customHeight="1">
      <c r="A49" s="6"/>
      <c r="B49" s="14"/>
      <c r="C49" s="6"/>
      <c r="D49" s="15" t="s">
        <v>84</v>
      </c>
      <c r="E49" s="16">
        <f t="shared" si="4"/>
        <v>80</v>
      </c>
      <c r="F49" s="16"/>
      <c r="G49" s="16">
        <v>74</v>
      </c>
      <c r="H49" s="16">
        <f t="shared" si="5"/>
        <v>6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>
        <v>4</v>
      </c>
      <c r="AC49" s="33"/>
      <c r="AD49" s="33"/>
      <c r="AE49" s="33">
        <v>2</v>
      </c>
      <c r="AF49" s="33"/>
      <c r="AG49" s="33"/>
      <c r="AH49" s="33"/>
      <c r="AI49" s="33"/>
      <c r="AJ49" s="40"/>
    </row>
    <row r="50" spans="1:36" s="1" customFormat="1" ht="15.75" customHeight="1">
      <c r="A50" s="6"/>
      <c r="B50" s="14"/>
      <c r="C50" s="6" t="s">
        <v>88</v>
      </c>
      <c r="D50" s="15" t="s">
        <v>98</v>
      </c>
      <c r="E50" s="16">
        <f t="shared" si="4"/>
        <v>140</v>
      </c>
      <c r="F50" s="16"/>
      <c r="G50" s="16">
        <v>140</v>
      </c>
      <c r="H50" s="16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40"/>
    </row>
    <row r="51" spans="1:36" s="1" customFormat="1" ht="15.75" customHeight="1">
      <c r="A51" s="6"/>
      <c r="B51" s="14"/>
      <c r="C51" s="6"/>
      <c r="D51" s="15" t="s">
        <v>99</v>
      </c>
      <c r="E51" s="16">
        <f t="shared" si="4"/>
        <v>80</v>
      </c>
      <c r="F51" s="16"/>
      <c r="G51" s="16">
        <v>80</v>
      </c>
      <c r="H51" s="16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41"/>
    </row>
    <row r="52" spans="1:36" s="1" customFormat="1" ht="15.75" customHeight="1">
      <c r="A52" s="6"/>
      <c r="B52" s="23" t="s">
        <v>100</v>
      </c>
      <c r="C52" s="23"/>
      <c r="D52" s="25"/>
      <c r="E52" s="16">
        <f>SUM(E41:E51)</f>
        <v>1029</v>
      </c>
      <c r="F52" s="24"/>
      <c r="G52" s="16">
        <f>SUM(G41:G51)</f>
        <v>1008</v>
      </c>
      <c r="H52" s="16">
        <f>SUM(H41:H51)</f>
        <v>21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f>SUM(U41:U51)</f>
        <v>8</v>
      </c>
      <c r="V52" s="16"/>
      <c r="W52" s="16"/>
      <c r="X52" s="16"/>
      <c r="Y52" s="16"/>
      <c r="Z52" s="16"/>
      <c r="AA52" s="16"/>
      <c r="AB52" s="16">
        <f>SUM(AB41:AB51)</f>
        <v>11</v>
      </c>
      <c r="AC52" s="16"/>
      <c r="AD52" s="16"/>
      <c r="AE52" s="16">
        <f>SUM(AE41:AE51)</f>
        <v>2</v>
      </c>
      <c r="AF52" s="16"/>
      <c r="AG52" s="16"/>
      <c r="AH52" s="16"/>
      <c r="AI52" s="16"/>
      <c r="AJ52" s="41"/>
    </row>
    <row r="53" spans="1:36" s="1" customFormat="1" ht="15.75" customHeight="1">
      <c r="A53" s="6"/>
      <c r="B53" s="23" t="s">
        <v>101</v>
      </c>
      <c r="C53" s="23"/>
      <c r="D53" s="25"/>
      <c r="E53" s="16">
        <f>E40+E52</f>
        <v>6065</v>
      </c>
      <c r="F53" s="24"/>
      <c r="G53" s="16">
        <f>G40+G52</f>
        <v>5065</v>
      </c>
      <c r="H53" s="16">
        <f>H40+H52</f>
        <v>1000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41"/>
    </row>
    <row r="54" spans="1:36" ht="13.5">
      <c r="A54" s="26" t="s">
        <v>102</v>
      </c>
      <c r="B54" s="27"/>
      <c r="C54" s="27"/>
      <c r="D54" s="28"/>
      <c r="E54" s="16"/>
      <c r="F54" s="29"/>
      <c r="G54" s="30"/>
      <c r="H54" s="16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</sheetData>
  <sheetProtection/>
  <mergeCells count="50">
    <mergeCell ref="A1:AJ1"/>
    <mergeCell ref="I2:AI2"/>
    <mergeCell ref="B40:D40"/>
    <mergeCell ref="B52:D52"/>
    <mergeCell ref="B53:D53"/>
    <mergeCell ref="A54:D54"/>
    <mergeCell ref="A2:A3"/>
    <mergeCell ref="A4:A39"/>
    <mergeCell ref="A41:A51"/>
    <mergeCell ref="B2:B3"/>
    <mergeCell ref="B4:B22"/>
    <mergeCell ref="B23:B39"/>
    <mergeCell ref="B41:B44"/>
    <mergeCell ref="B45:B51"/>
    <mergeCell ref="C2:C3"/>
    <mergeCell ref="C4:C6"/>
    <mergeCell ref="C7:C11"/>
    <mergeCell ref="C12:C15"/>
    <mergeCell ref="C16:C18"/>
    <mergeCell ref="C19:C21"/>
    <mergeCell ref="C23:C25"/>
    <mergeCell ref="C26:C29"/>
    <mergeCell ref="C30:C33"/>
    <mergeCell ref="C34:C36"/>
    <mergeCell ref="C37:C39"/>
    <mergeCell ref="C48:C49"/>
    <mergeCell ref="C50:C51"/>
    <mergeCell ref="D2:D3"/>
    <mergeCell ref="E2:E3"/>
    <mergeCell ref="F2:F3"/>
    <mergeCell ref="F4:F6"/>
    <mergeCell ref="F7:F11"/>
    <mergeCell ref="F12:F15"/>
    <mergeCell ref="F16:F18"/>
    <mergeCell ref="F19:F21"/>
    <mergeCell ref="F23:F25"/>
    <mergeCell ref="F26:F29"/>
    <mergeCell ref="F30:F33"/>
    <mergeCell ref="F34:F36"/>
    <mergeCell ref="F37:F39"/>
    <mergeCell ref="G2:G3"/>
    <mergeCell ref="H2:H3"/>
    <mergeCell ref="AJ4:AJ21"/>
    <mergeCell ref="AJ24:AJ28"/>
    <mergeCell ref="AJ29:AJ31"/>
    <mergeCell ref="AJ32:AJ33"/>
    <mergeCell ref="AJ34:AJ39"/>
    <mergeCell ref="AJ41:AJ43"/>
    <mergeCell ref="AJ45:AJ46"/>
    <mergeCell ref="AJ48:AJ51"/>
  </mergeCells>
  <printOptions horizontalCentered="1"/>
  <pageMargins left="0.31" right="0.31" top="0" bottom="0" header="0" footer="0"/>
  <pageSetup fitToHeight="1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2017-05-23T07:11:30Z</cp:lastPrinted>
  <dcterms:created xsi:type="dcterms:W3CDTF">2017-03-21T09:16:00Z</dcterms:created>
  <dcterms:modified xsi:type="dcterms:W3CDTF">2019-06-03T07:56:49Z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