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<sst xmlns="http://schemas.openxmlformats.org/spreadsheetml/2006/main" count="117" uniqueCount="102">
  <si>
    <t>层次</t>
  </si>
  <si>
    <t>校区</t>
  </si>
  <si>
    <t>院系</t>
  </si>
  <si>
    <t>专业名称</t>
  </si>
  <si>
    <t>人数</t>
  </si>
  <si>
    <t>省份</t>
  </si>
  <si>
    <t>备注</t>
  </si>
  <si>
    <t>北京</t>
  </si>
  <si>
    <t>天津</t>
  </si>
  <si>
    <t>河北</t>
  </si>
  <si>
    <t>山西</t>
  </si>
  <si>
    <t>内蒙古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</si>
  <si>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</si>
  <si>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</si>
  <si>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</si>
  <si>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</si>
  <si>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</si>
  <si>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</si>
  <si>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</si>
  <si>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</si>
  <si>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</si>
  <si>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</si>
  <si>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</si>
  <si>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</si>
  <si>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</si>
  <si>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</si>
  <si>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</si>
  <si>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贵州</t>
  </si>
  <si>
    <t>云南</t>
  </si>
  <si>
    <t>陕西</t>
  </si>
  <si>
    <t>甘肃</t>
  </si>
  <si>
    <t>青海</t>
  </si>
  <si>
    <t>宁夏</t>
  </si>
  <si>
    <t>新疆</t>
  </si>
  <si>
    <t>本科</t>
  </si>
  <si>
    <t>眉山校区</t>
  </si>
  <si>
    <t>会计学院</t>
  </si>
  <si>
    <t>会计学</t>
  </si>
  <si>
    <t>文理兼收</t>
  </si>
  <si>
    <t>审计学</t>
  </si>
  <si>
    <t>财务管理</t>
  </si>
  <si>
    <t>资产评估</t>
  </si>
  <si>
    <t>经济管理学院</t>
  </si>
  <si>
    <t>人力资源管理</t>
  </si>
  <si>
    <t>市场营销</t>
  </si>
  <si>
    <t>电子商务</t>
  </si>
  <si>
    <t>工商管理</t>
  </si>
  <si>
    <t>物流管理</t>
  </si>
  <si>
    <t>金融工程</t>
  </si>
  <si>
    <t>经济与金融</t>
  </si>
  <si>
    <t>教育学院</t>
  </si>
  <si>
    <t>学前教育</t>
  </si>
  <si>
    <t>小学教育</t>
  </si>
  <si>
    <t>广告学</t>
  </si>
  <si>
    <t>汉语言文学</t>
  </si>
  <si>
    <t>外国语学院</t>
  </si>
  <si>
    <t>日语</t>
  </si>
  <si>
    <t>英语</t>
  </si>
  <si>
    <t>酒店管理</t>
  </si>
  <si>
    <t>体育学院</t>
  </si>
  <si>
    <t>休闲体育</t>
  </si>
  <si>
    <t>体育类</t>
  </si>
  <si>
    <t>社会体育指导与管理</t>
  </si>
  <si>
    <t>成都校区</t>
  </si>
  <si>
    <t>建筑工程学院</t>
  </si>
  <si>
    <t>工程造价</t>
  </si>
  <si>
    <t>建筑电气与智能化</t>
  </si>
  <si>
    <t>理工类</t>
  </si>
  <si>
    <t>土木工程</t>
  </si>
  <si>
    <t>电子信息工程学院</t>
  </si>
  <si>
    <t>电子信息工程</t>
  </si>
  <si>
    <t>自动化</t>
  </si>
  <si>
    <t>通信工程</t>
  </si>
  <si>
    <t>汽车服务工程</t>
  </si>
  <si>
    <t>计算机学院</t>
  </si>
  <si>
    <t>信息管理与信息系统</t>
  </si>
  <si>
    <t>数字媒体技术</t>
  </si>
  <si>
    <t>物联网工程</t>
  </si>
  <si>
    <t>软件工程</t>
  </si>
  <si>
    <t>计算机科学与技术</t>
  </si>
  <si>
    <t>音乐舞蹈学院</t>
  </si>
  <si>
    <t>舞蹈表演</t>
  </si>
  <si>
    <t>艺术类</t>
  </si>
  <si>
    <t>舞蹈学</t>
  </si>
  <si>
    <t>音乐学</t>
  </si>
  <si>
    <t>艺术学院</t>
  </si>
  <si>
    <t>产品设计</t>
  </si>
  <si>
    <t>环境设计</t>
  </si>
  <si>
    <t>视觉传达设计</t>
  </si>
  <si>
    <t>本科合计</t>
  </si>
  <si>
    <t>计算机应用技术</t>
  </si>
  <si>
    <t>环境艺术设计</t>
  </si>
  <si>
    <t>视觉传播设计与制作</t>
  </si>
  <si>
    <t>专科合计</t>
  </si>
  <si>
    <t>全校合计</t>
  </si>
  <si>
    <t>备注：具体招生专业名称、计划数及收费等以各省级招办公布为准！</t>
  </si>
  <si>
    <t>成都校区</t>
  </si>
  <si>
    <t>眉山校区</t>
  </si>
  <si>
    <t>专科</t>
  </si>
  <si>
    <t>四川</t>
  </si>
  <si>
    <t>外省</t>
  </si>
  <si>
    <t>四川工商学院2020年招生专业及计划人数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</si>
</sst>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0_);[Red]\(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0" borderId="0">
      <alignment vertical="center"/>
      <protection/>
    </xf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4" applyNumberFormat="0" applyAlignment="0" applyProtection="0"/>
    <xf numFmtId="0" fontId="9" fillId="17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16" borderId="7" applyNumberFormat="0" applyAlignment="0" applyProtection="0"/>
    <xf numFmtId="0" fontId="21" fillId="7" borderId="4" applyNumberFormat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left" vertical="center" wrapText="1"/>
    </xf>
    <xf numFmtId="1" fontId="1" fillId="24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24" borderId="9" xfId="0" applyFont="1" applyFill="1" applyBorder="1" applyAlignment="1">
      <alignment horizontal="center" vertical="center" wrapText="1"/>
    </xf>
    <xf numFmtId="176" fontId="1" fillId="24" borderId="9" xfId="0" applyNumberFormat="1" applyFont="1" applyFill="1" applyBorder="1" applyAlignment="1">
      <alignment horizontal="center" vertical="center" wrapText="1"/>
    </xf>
    <xf numFmtId="177" fontId="6" fillId="24" borderId="9" xfId="0" applyNumberFormat="1" applyFont="1" applyFill="1" applyBorder="1" applyAlignment="1">
      <alignment horizontal="center" vertical="center" wrapText="1"/>
    </xf>
    <xf numFmtId="0" fontId="1" fillId="0" borderId="9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4" fillId="2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24" borderId="9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78" fontId="1" fillId="24" borderId="11" xfId="40" applyNumberFormat="1" applyFont="1" applyFill="1" applyBorder="1" applyAlignment="1">
      <alignment horizontal="center" vertical="center" wrapText="1"/>
      <protection/>
    </xf>
    <xf numFmtId="178" fontId="1" fillId="24" borderId="10" xfId="40" applyNumberFormat="1" applyFont="1" applyFill="1" applyBorder="1" applyAlignment="1">
      <alignment horizontal="center" vertical="center" wrapText="1"/>
      <protection/>
    </xf>
    <xf numFmtId="0" fontId="1" fillId="0" borderId="9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4" fillId="24" borderId="9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tabSelected="1" zoomScale="85" zoomScaleNormal="85" zoomScalePageLayoutView="0" workbookViewId="0" topLeftCell="B1">
      <selection activeCell="D4" sqref="D4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18.625" style="1" bestFit="1" customWidth="1"/>
    <col min="4" max="4" width="48.75390625" style="3" customWidth="1"/>
    <col min="5" max="5" width="8.125" style="1" customWidth="1"/>
    <col min="6" max="6" width="8.25390625" style="1" customWidth="1"/>
    <col min="7" max="7" width="9.375" style="1" customWidth="1"/>
    <col min="8" max="34" width="6.125" style="1" customWidth="1"/>
    <col min="35" max="35" width="9.00390625" style="1" customWidth="1"/>
    <col min="36" max="16384" width="9.00390625" style="1" customWidth="1"/>
  </cols>
  <sheetData>
    <row r="1" spans="1:35" ht="28.5" customHeight="1">
      <c r="A1" s="24" t="s">
        <v>101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ht="24" customHeight="1">
      <c r="A2" s="29" t="s">
        <v>0</v>
      </c>
      <c r="B2" s="29" t="s">
        <v>1</v>
      </c>
      <c r="C2" s="29" t="s">
        <v>2</v>
      </c>
      <c r="D2" s="39" t="s">
        <v>3</v>
      </c>
      <c r="E2" s="40" t="s">
        <v>4</v>
      </c>
      <c r="F2" s="46" t="s">
        <v>99</v>
      </c>
      <c r="G2" s="47" t="s">
        <v>100</v>
      </c>
      <c r="H2" s="25" t="s">
        <v>5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41" t="s">
        <v>6</v>
      </c>
    </row>
    <row r="3" spans="1:35" ht="24" customHeight="1">
      <c r="A3" s="29"/>
      <c r="B3" s="29"/>
      <c r="C3" s="29"/>
      <c r="D3" s="39"/>
      <c r="E3" s="40"/>
      <c r="F3" s="46"/>
      <c r="G3" s="48"/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8" t="s">
        <v>25</v>
      </c>
      <c r="AA3" s="8" t="s">
        <v>26</v>
      </c>
      <c r="AB3" s="8" t="s">
        <v>27</v>
      </c>
      <c r="AC3" s="8" t="s">
        <v>28</v>
      </c>
      <c r="AD3" s="10" t="s">
        <v>29</v>
      </c>
      <c r="AE3" s="10" t="s">
        <v>30</v>
      </c>
      <c r="AF3" s="10" t="s">
        <v>31</v>
      </c>
      <c r="AG3" s="10" t="s">
        <v>32</v>
      </c>
      <c r="AH3" s="8" t="s">
        <v>33</v>
      </c>
      <c r="AI3" s="42"/>
    </row>
    <row r="4" spans="1:35" ht="22.5" customHeight="1">
      <c r="A4" s="29" t="s">
        <v>34</v>
      </c>
      <c r="B4" s="31" t="s">
        <v>35</v>
      </c>
      <c r="C4" s="33" t="s">
        <v>36</v>
      </c>
      <c r="D4" s="5" t="s">
        <v>37</v>
      </c>
      <c r="E4" s="6">
        <v>300</v>
      </c>
      <c r="F4" s="6">
        <f aca="true" t="shared" si="0" ref="F4:F41">E4-G4</f>
        <v>288</v>
      </c>
      <c r="G4" s="6">
        <f aca="true" t="shared" si="1" ref="G4:G10">SUM(H4:AH4)</f>
        <v>12</v>
      </c>
      <c r="H4" s="6"/>
      <c r="I4" s="6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>
        <v>3</v>
      </c>
      <c r="AA4" s="6"/>
      <c r="AB4" s="6"/>
      <c r="AC4" s="6">
        <v>3</v>
      </c>
      <c r="AD4" s="6"/>
      <c r="AE4" s="6"/>
      <c r="AF4" s="6"/>
      <c r="AG4" s="6">
        <v>3</v>
      </c>
      <c r="AH4" s="6"/>
      <c r="AI4" s="43" t="s">
        <v>38</v>
      </c>
    </row>
    <row r="5" spans="1:35" ht="22.5" customHeight="1">
      <c r="A5" s="29"/>
      <c r="B5" s="31"/>
      <c r="C5" s="34"/>
      <c r="D5" s="5" t="s">
        <v>39</v>
      </c>
      <c r="E5" s="6">
        <v>90</v>
      </c>
      <c r="F5" s="6">
        <f t="shared" si="0"/>
        <v>81</v>
      </c>
      <c r="G5" s="6">
        <f t="shared" si="1"/>
        <v>9</v>
      </c>
      <c r="H5" s="6"/>
      <c r="I5" s="6"/>
      <c r="J5" s="6"/>
      <c r="K5" s="6">
        <v>3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3</v>
      </c>
      <c r="AC5" s="6"/>
      <c r="AD5" s="6"/>
      <c r="AE5" s="6"/>
      <c r="AF5" s="6"/>
      <c r="AG5" s="6"/>
      <c r="AH5" s="6">
        <v>3</v>
      </c>
      <c r="AI5" s="43"/>
    </row>
    <row r="6" spans="1:35" ht="22.5" customHeight="1">
      <c r="A6" s="29"/>
      <c r="B6" s="31"/>
      <c r="C6" s="34"/>
      <c r="D6" s="5" t="s">
        <v>40</v>
      </c>
      <c r="E6" s="6">
        <v>170</v>
      </c>
      <c r="F6" s="6">
        <f t="shared" si="0"/>
        <v>157</v>
      </c>
      <c r="G6" s="6">
        <f t="shared" si="1"/>
        <v>13</v>
      </c>
      <c r="H6" s="6"/>
      <c r="I6" s="6"/>
      <c r="J6" s="6">
        <v>3</v>
      </c>
      <c r="K6" s="6"/>
      <c r="L6" s="6"/>
      <c r="M6" s="6"/>
      <c r="N6" s="6"/>
      <c r="O6" s="6"/>
      <c r="P6" s="6">
        <v>2</v>
      </c>
      <c r="Q6" s="6"/>
      <c r="R6" s="6"/>
      <c r="S6" s="6"/>
      <c r="T6" s="6"/>
      <c r="U6" s="6">
        <v>2</v>
      </c>
      <c r="V6" s="6">
        <v>3</v>
      </c>
      <c r="W6" s="6"/>
      <c r="X6" s="6"/>
      <c r="Y6" s="6"/>
      <c r="Z6" s="6"/>
      <c r="AA6" s="6"/>
      <c r="AB6" s="6"/>
      <c r="AC6" s="6"/>
      <c r="AD6" s="6">
        <v>3</v>
      </c>
      <c r="AE6" s="6"/>
      <c r="AF6" s="6"/>
      <c r="AG6" s="6"/>
      <c r="AH6" s="6"/>
      <c r="AI6" s="43"/>
    </row>
    <row r="7" spans="1:35" ht="22.5" customHeight="1">
      <c r="A7" s="29"/>
      <c r="B7" s="31"/>
      <c r="C7" s="35"/>
      <c r="D7" s="5" t="s">
        <v>41</v>
      </c>
      <c r="E7" s="6">
        <v>60</v>
      </c>
      <c r="F7" s="6">
        <f t="shared" si="0"/>
        <v>60</v>
      </c>
      <c r="G7" s="6">
        <f t="shared" si="1"/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43"/>
    </row>
    <row r="8" spans="1:35" ht="22.5" customHeight="1">
      <c r="A8" s="29"/>
      <c r="B8" s="31"/>
      <c r="C8" s="33" t="s">
        <v>42</v>
      </c>
      <c r="D8" s="5" t="s">
        <v>43</v>
      </c>
      <c r="E8" s="6">
        <v>110</v>
      </c>
      <c r="F8" s="6">
        <f t="shared" si="0"/>
        <v>104</v>
      </c>
      <c r="G8" s="6">
        <f t="shared" si="1"/>
        <v>6</v>
      </c>
      <c r="H8" s="6"/>
      <c r="I8" s="6"/>
      <c r="J8" s="6"/>
      <c r="K8" s="6"/>
      <c r="L8" s="6"/>
      <c r="M8" s="6"/>
      <c r="N8" s="6"/>
      <c r="O8" s="6"/>
      <c r="P8" s="6"/>
      <c r="Q8" s="6">
        <v>3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v>3</v>
      </c>
      <c r="AF8" s="6"/>
      <c r="AG8" s="6"/>
      <c r="AH8" s="6"/>
      <c r="AI8" s="43"/>
    </row>
    <row r="9" spans="1:35" ht="22.5" customHeight="1">
      <c r="A9" s="29"/>
      <c r="B9" s="31"/>
      <c r="C9" s="34"/>
      <c r="D9" s="5" t="s">
        <v>44</v>
      </c>
      <c r="E9" s="6">
        <v>55</v>
      </c>
      <c r="F9" s="6">
        <f t="shared" si="0"/>
        <v>50</v>
      </c>
      <c r="G9" s="6">
        <f t="shared" si="1"/>
        <v>5</v>
      </c>
      <c r="H9" s="6"/>
      <c r="I9" s="6"/>
      <c r="J9" s="6"/>
      <c r="K9" s="6"/>
      <c r="L9" s="6"/>
      <c r="M9" s="6"/>
      <c r="N9" s="6"/>
      <c r="O9" s="6"/>
      <c r="P9" s="6">
        <v>2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3</v>
      </c>
      <c r="AG9" s="6"/>
      <c r="AH9" s="6"/>
      <c r="AI9" s="43"/>
    </row>
    <row r="10" spans="1:35" ht="22.5" customHeight="1">
      <c r="A10" s="29"/>
      <c r="B10" s="31"/>
      <c r="C10" s="34"/>
      <c r="D10" s="5" t="s">
        <v>45</v>
      </c>
      <c r="E10" s="6">
        <v>60</v>
      </c>
      <c r="F10" s="6">
        <f t="shared" si="0"/>
        <v>51</v>
      </c>
      <c r="G10" s="6">
        <f t="shared" si="1"/>
        <v>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3</v>
      </c>
      <c r="U10" s="6"/>
      <c r="V10" s="6"/>
      <c r="W10" s="6"/>
      <c r="X10" s="6"/>
      <c r="Y10" s="6"/>
      <c r="Z10" s="6"/>
      <c r="AA10" s="6">
        <v>3</v>
      </c>
      <c r="AB10" s="6"/>
      <c r="AC10" s="6"/>
      <c r="AD10" s="6"/>
      <c r="AE10" s="6"/>
      <c r="AF10" s="6"/>
      <c r="AG10" s="6"/>
      <c r="AH10" s="6">
        <v>3</v>
      </c>
      <c r="AI10" s="43"/>
    </row>
    <row r="11" spans="1:35" ht="22.5" customHeight="1">
      <c r="A11" s="29"/>
      <c r="B11" s="31"/>
      <c r="C11" s="34"/>
      <c r="D11" s="5" t="s">
        <v>46</v>
      </c>
      <c r="E11" s="6">
        <v>180</v>
      </c>
      <c r="F11" s="6">
        <f t="shared" si="0"/>
        <v>156</v>
      </c>
      <c r="G11" s="6">
        <f aca="true" t="shared" si="2" ref="G11:G21">SUM(H11:AH11)</f>
        <v>24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3</v>
      </c>
      <c r="S11" s="6"/>
      <c r="T11" s="6"/>
      <c r="U11" s="6"/>
      <c r="V11" s="6"/>
      <c r="W11" s="6">
        <v>3</v>
      </c>
      <c r="X11" s="6"/>
      <c r="Y11" s="6">
        <v>3</v>
      </c>
      <c r="Z11" s="6"/>
      <c r="AA11" s="6">
        <v>3</v>
      </c>
      <c r="AB11" s="6">
        <v>3</v>
      </c>
      <c r="AC11" s="6"/>
      <c r="AD11" s="6">
        <v>3</v>
      </c>
      <c r="AE11" s="6"/>
      <c r="AF11" s="6">
        <v>3</v>
      </c>
      <c r="AG11" s="6"/>
      <c r="AH11" s="6">
        <v>3</v>
      </c>
      <c r="AI11" s="43"/>
    </row>
    <row r="12" spans="1:35" ht="22.5" customHeight="1">
      <c r="A12" s="29"/>
      <c r="B12" s="31"/>
      <c r="C12" s="34"/>
      <c r="D12" s="5" t="s">
        <v>47</v>
      </c>
      <c r="E12" s="6">
        <v>55</v>
      </c>
      <c r="F12" s="6">
        <f t="shared" si="0"/>
        <v>52</v>
      </c>
      <c r="G12" s="6">
        <f t="shared" si="2"/>
        <v>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3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43"/>
    </row>
    <row r="13" spans="1:35" ht="22.5" customHeight="1">
      <c r="A13" s="29"/>
      <c r="B13" s="31"/>
      <c r="C13" s="34"/>
      <c r="D13" s="5" t="s">
        <v>48</v>
      </c>
      <c r="E13" s="6">
        <v>60</v>
      </c>
      <c r="F13" s="6">
        <f t="shared" si="0"/>
        <v>49</v>
      </c>
      <c r="G13" s="6">
        <f t="shared" si="2"/>
        <v>11</v>
      </c>
      <c r="H13" s="6"/>
      <c r="I13" s="6"/>
      <c r="J13" s="6"/>
      <c r="K13" s="6"/>
      <c r="L13" s="6"/>
      <c r="M13" s="6"/>
      <c r="N13" s="6"/>
      <c r="O13" s="6"/>
      <c r="P13" s="6">
        <v>2</v>
      </c>
      <c r="Q13" s="6"/>
      <c r="R13" s="6">
        <v>3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>
        <v>3</v>
      </c>
      <c r="AG13" s="6"/>
      <c r="AH13" s="6">
        <v>3</v>
      </c>
      <c r="AI13" s="43"/>
    </row>
    <row r="14" spans="1:35" ht="22.5" customHeight="1">
      <c r="A14" s="29"/>
      <c r="B14" s="31"/>
      <c r="C14" s="35"/>
      <c r="D14" s="5" t="s">
        <v>49</v>
      </c>
      <c r="E14" s="6">
        <v>65</v>
      </c>
      <c r="F14" s="6">
        <f t="shared" si="0"/>
        <v>62</v>
      </c>
      <c r="G14" s="6">
        <f t="shared" si="2"/>
        <v>3</v>
      </c>
      <c r="H14" s="6"/>
      <c r="I14" s="6"/>
      <c r="J14" s="6"/>
      <c r="K14" s="6">
        <v>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43"/>
    </row>
    <row r="15" spans="1:35" ht="22.5" customHeight="1">
      <c r="A15" s="29"/>
      <c r="B15" s="31"/>
      <c r="C15" s="33" t="s">
        <v>50</v>
      </c>
      <c r="D15" s="5" t="s">
        <v>51</v>
      </c>
      <c r="E15" s="6">
        <v>145</v>
      </c>
      <c r="F15" s="6">
        <f t="shared" si="0"/>
        <v>127</v>
      </c>
      <c r="G15" s="6">
        <f t="shared" si="2"/>
        <v>18</v>
      </c>
      <c r="H15" s="6"/>
      <c r="I15" s="6">
        <v>5</v>
      </c>
      <c r="J15" s="6"/>
      <c r="K15" s="6"/>
      <c r="L15" s="6"/>
      <c r="M15" s="6"/>
      <c r="N15" s="6"/>
      <c r="O15" s="6"/>
      <c r="P15" s="6">
        <v>2</v>
      </c>
      <c r="Q15" s="6"/>
      <c r="R15" s="6"/>
      <c r="S15" s="6"/>
      <c r="T15" s="6">
        <v>2</v>
      </c>
      <c r="U15" s="6">
        <v>3</v>
      </c>
      <c r="V15" s="6"/>
      <c r="W15" s="6"/>
      <c r="X15" s="6">
        <v>3</v>
      </c>
      <c r="Y15" s="6"/>
      <c r="Z15" s="6"/>
      <c r="AA15" s="6"/>
      <c r="AB15" s="6"/>
      <c r="AC15" s="6"/>
      <c r="AD15" s="6"/>
      <c r="AE15" s="6"/>
      <c r="AF15" s="6"/>
      <c r="AG15" s="6">
        <v>3</v>
      </c>
      <c r="AH15" s="6"/>
      <c r="AI15" s="43"/>
    </row>
    <row r="16" spans="1:35" ht="22.5" customHeight="1">
      <c r="A16" s="29"/>
      <c r="B16" s="31"/>
      <c r="C16" s="34"/>
      <c r="D16" s="5" t="s">
        <v>52</v>
      </c>
      <c r="E16" s="6">
        <v>155</v>
      </c>
      <c r="F16" s="6">
        <f t="shared" si="0"/>
        <v>133</v>
      </c>
      <c r="G16" s="6">
        <f t="shared" si="2"/>
        <v>22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3</v>
      </c>
      <c r="X16" s="6"/>
      <c r="Y16" s="6">
        <v>3</v>
      </c>
      <c r="Z16" s="6"/>
      <c r="AA16" s="6">
        <v>3</v>
      </c>
      <c r="AB16" s="6">
        <v>3</v>
      </c>
      <c r="AC16" s="6"/>
      <c r="AD16" s="6">
        <v>4</v>
      </c>
      <c r="AE16" s="6"/>
      <c r="AF16" s="6">
        <v>3</v>
      </c>
      <c r="AG16" s="6"/>
      <c r="AH16" s="6">
        <v>3</v>
      </c>
      <c r="AI16" s="43"/>
    </row>
    <row r="17" spans="1:35" ht="22.5" customHeight="1">
      <c r="A17" s="29"/>
      <c r="B17" s="31"/>
      <c r="C17" s="34"/>
      <c r="D17" s="5" t="s">
        <v>53</v>
      </c>
      <c r="E17" s="6">
        <v>70</v>
      </c>
      <c r="F17" s="6">
        <f t="shared" si="0"/>
        <v>64</v>
      </c>
      <c r="G17" s="6">
        <f t="shared" si="2"/>
        <v>6</v>
      </c>
      <c r="H17" s="6"/>
      <c r="I17" s="6"/>
      <c r="J17" s="6">
        <v>3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3</v>
      </c>
      <c r="AI17" s="43"/>
    </row>
    <row r="18" spans="1:35" s="2" customFormat="1" ht="22.5" customHeight="1">
      <c r="A18" s="29"/>
      <c r="B18" s="31"/>
      <c r="C18" s="35"/>
      <c r="D18" s="5" t="s">
        <v>54</v>
      </c>
      <c r="E18" s="6">
        <v>205</v>
      </c>
      <c r="F18" s="6">
        <f t="shared" si="0"/>
        <v>196</v>
      </c>
      <c r="G18" s="6">
        <f t="shared" si="2"/>
        <v>9</v>
      </c>
      <c r="H18" s="6"/>
      <c r="I18" s="6"/>
      <c r="J18" s="6"/>
      <c r="K18" s="6">
        <v>3</v>
      </c>
      <c r="L18" s="6"/>
      <c r="M18" s="6"/>
      <c r="N18" s="6"/>
      <c r="O18" s="6"/>
      <c r="P18" s="6"/>
      <c r="Q18" s="6"/>
      <c r="R18" s="6">
        <v>3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>
        <v>3</v>
      </c>
      <c r="AE18" s="6"/>
      <c r="AF18" s="6"/>
      <c r="AG18" s="6"/>
      <c r="AH18" s="6"/>
      <c r="AI18" s="43"/>
    </row>
    <row r="19" spans="1:35" ht="22.5" customHeight="1">
      <c r="A19" s="29"/>
      <c r="B19" s="31"/>
      <c r="C19" s="29" t="s">
        <v>55</v>
      </c>
      <c r="D19" s="5" t="s">
        <v>56</v>
      </c>
      <c r="E19" s="6">
        <v>50</v>
      </c>
      <c r="F19" s="6">
        <f t="shared" si="0"/>
        <v>44</v>
      </c>
      <c r="G19" s="6">
        <f t="shared" si="2"/>
        <v>6</v>
      </c>
      <c r="H19" s="6"/>
      <c r="I19" s="6"/>
      <c r="J19" s="6"/>
      <c r="K19" s="6">
        <v>3</v>
      </c>
      <c r="L19" s="6"/>
      <c r="M19" s="6"/>
      <c r="N19" s="6"/>
      <c r="O19" s="6"/>
      <c r="P19" s="6"/>
      <c r="Q19" s="6"/>
      <c r="R19" s="6">
        <v>3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43"/>
    </row>
    <row r="20" spans="1:35" ht="22.5" customHeight="1">
      <c r="A20" s="29"/>
      <c r="B20" s="31"/>
      <c r="C20" s="29"/>
      <c r="D20" s="5" t="s">
        <v>57</v>
      </c>
      <c r="E20" s="6">
        <v>310</v>
      </c>
      <c r="F20" s="6">
        <f t="shared" si="0"/>
        <v>290</v>
      </c>
      <c r="G20" s="6">
        <f t="shared" si="2"/>
        <v>20</v>
      </c>
      <c r="H20" s="6"/>
      <c r="I20" s="6"/>
      <c r="J20" s="6">
        <v>5</v>
      </c>
      <c r="K20" s="6"/>
      <c r="L20" s="6"/>
      <c r="M20" s="6"/>
      <c r="N20" s="6">
        <v>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>
        <v>3</v>
      </c>
      <c r="AA20" s="6"/>
      <c r="AB20" s="6"/>
      <c r="AC20" s="6"/>
      <c r="AD20" s="6">
        <v>3</v>
      </c>
      <c r="AE20" s="6"/>
      <c r="AF20" s="6">
        <v>2</v>
      </c>
      <c r="AG20" s="6"/>
      <c r="AH20" s="6">
        <v>3</v>
      </c>
      <c r="AI20" s="43"/>
    </row>
    <row r="21" spans="1:35" ht="22.5" customHeight="1">
      <c r="A21" s="29"/>
      <c r="B21" s="31"/>
      <c r="C21" s="29"/>
      <c r="D21" s="5" t="s">
        <v>58</v>
      </c>
      <c r="E21" s="6">
        <v>60</v>
      </c>
      <c r="F21" s="6">
        <f t="shared" si="0"/>
        <v>54</v>
      </c>
      <c r="G21" s="6">
        <f t="shared" si="2"/>
        <v>6</v>
      </c>
      <c r="H21" s="6"/>
      <c r="I21" s="6"/>
      <c r="J21" s="6"/>
      <c r="K21" s="6">
        <v>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3</v>
      </c>
      <c r="AC21" s="6"/>
      <c r="AD21" s="6"/>
      <c r="AE21" s="6"/>
      <c r="AF21" s="6"/>
      <c r="AG21" s="6"/>
      <c r="AH21" s="6"/>
      <c r="AI21" s="43"/>
    </row>
    <row r="22" spans="1:35" ht="22.5" customHeight="1">
      <c r="A22" s="29"/>
      <c r="B22" s="31"/>
      <c r="C22" s="33" t="s">
        <v>59</v>
      </c>
      <c r="D22" s="5" t="s">
        <v>60</v>
      </c>
      <c r="E22" s="6">
        <v>270</v>
      </c>
      <c r="F22" s="6">
        <f t="shared" si="0"/>
        <v>270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44" t="s">
        <v>61</v>
      </c>
    </row>
    <row r="23" spans="1:35" ht="22.5" customHeight="1">
      <c r="A23" s="29"/>
      <c r="B23" s="31"/>
      <c r="C23" s="35"/>
      <c r="D23" s="5" t="s">
        <v>62</v>
      </c>
      <c r="E23" s="6">
        <v>270</v>
      </c>
      <c r="F23" s="6">
        <f t="shared" si="0"/>
        <v>270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45"/>
    </row>
    <row r="24" spans="1:35" ht="22.5" customHeight="1">
      <c r="A24" s="29"/>
      <c r="B24" s="31" t="s">
        <v>63</v>
      </c>
      <c r="C24" s="29" t="s">
        <v>64</v>
      </c>
      <c r="D24" s="5" t="s">
        <v>65</v>
      </c>
      <c r="E24" s="6">
        <v>160</v>
      </c>
      <c r="F24" s="6">
        <f t="shared" si="0"/>
        <v>146</v>
      </c>
      <c r="G24" s="6">
        <f aca="true" t="shared" si="3" ref="G24:G41">SUM(H24:AH24)</f>
        <v>14</v>
      </c>
      <c r="H24" s="6"/>
      <c r="I24" s="6"/>
      <c r="J24" s="6"/>
      <c r="K24" s="6"/>
      <c r="L24" s="6">
        <v>4</v>
      </c>
      <c r="M24" s="6"/>
      <c r="N24" s="6"/>
      <c r="O24" s="6"/>
      <c r="P24" s="6"/>
      <c r="Q24" s="6"/>
      <c r="R24" s="6"/>
      <c r="S24" s="6"/>
      <c r="T24" s="6">
        <v>2</v>
      </c>
      <c r="U24" s="6"/>
      <c r="V24" s="6"/>
      <c r="W24" s="6">
        <v>2</v>
      </c>
      <c r="X24" s="6">
        <v>3</v>
      </c>
      <c r="Y24" s="6"/>
      <c r="Z24" s="6"/>
      <c r="AA24" s="6"/>
      <c r="AB24" s="6"/>
      <c r="AC24" s="6">
        <v>3</v>
      </c>
      <c r="AD24" s="6"/>
      <c r="AE24" s="6"/>
      <c r="AF24" s="6"/>
      <c r="AG24" s="6"/>
      <c r="AH24" s="6"/>
      <c r="AI24" s="11" t="s">
        <v>38</v>
      </c>
    </row>
    <row r="25" spans="1:35" ht="22.5" customHeight="1">
      <c r="A25" s="29"/>
      <c r="B25" s="32"/>
      <c r="C25" s="29"/>
      <c r="D25" s="5" t="s">
        <v>66</v>
      </c>
      <c r="E25" s="6">
        <v>50</v>
      </c>
      <c r="F25" s="6">
        <f t="shared" si="0"/>
        <v>50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18" t="s">
        <v>67</v>
      </c>
    </row>
    <row r="26" spans="1:35" ht="22.5" customHeight="1">
      <c r="A26" s="29"/>
      <c r="B26" s="32"/>
      <c r="C26" s="29"/>
      <c r="D26" s="5" t="s">
        <v>68</v>
      </c>
      <c r="E26" s="6">
        <v>90</v>
      </c>
      <c r="F26" s="6">
        <f t="shared" si="0"/>
        <v>81</v>
      </c>
      <c r="G26" s="6">
        <f t="shared" si="3"/>
        <v>9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3</v>
      </c>
      <c r="S26" s="6"/>
      <c r="T26" s="6"/>
      <c r="U26" s="6"/>
      <c r="V26" s="6"/>
      <c r="W26" s="6"/>
      <c r="X26" s="6"/>
      <c r="Y26" s="6"/>
      <c r="Z26" s="6"/>
      <c r="AA26" s="6">
        <v>3</v>
      </c>
      <c r="AB26" s="6">
        <v>3</v>
      </c>
      <c r="AC26" s="7"/>
      <c r="AD26" s="6"/>
      <c r="AE26" s="6"/>
      <c r="AF26" s="6"/>
      <c r="AG26" s="6"/>
      <c r="AH26" s="6"/>
      <c r="AI26" s="19"/>
    </row>
    <row r="27" spans="1:35" ht="22.5" customHeight="1">
      <c r="A27" s="29"/>
      <c r="B27" s="32"/>
      <c r="C27" s="29" t="s">
        <v>69</v>
      </c>
      <c r="D27" s="5" t="s">
        <v>70</v>
      </c>
      <c r="E27" s="6">
        <v>100</v>
      </c>
      <c r="F27" s="6">
        <f t="shared" si="0"/>
        <v>89</v>
      </c>
      <c r="G27" s="6">
        <f t="shared" si="3"/>
        <v>11</v>
      </c>
      <c r="H27" s="6"/>
      <c r="I27" s="6"/>
      <c r="J27" s="6"/>
      <c r="K27" s="6"/>
      <c r="L27" s="6">
        <v>3</v>
      </c>
      <c r="M27" s="6"/>
      <c r="N27" s="6">
        <v>4</v>
      </c>
      <c r="O27" s="6"/>
      <c r="P27" s="6">
        <v>2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v>2</v>
      </c>
      <c r="AB27" s="6"/>
      <c r="AC27" s="7"/>
      <c r="AD27" s="6"/>
      <c r="AE27" s="6"/>
      <c r="AF27" s="6"/>
      <c r="AG27" s="6"/>
      <c r="AH27" s="6"/>
      <c r="AI27" s="19"/>
    </row>
    <row r="28" spans="1:35" ht="22.5" customHeight="1">
      <c r="A28" s="29"/>
      <c r="B28" s="32"/>
      <c r="C28" s="29"/>
      <c r="D28" s="5" t="s">
        <v>71</v>
      </c>
      <c r="E28" s="6">
        <v>60</v>
      </c>
      <c r="F28" s="6">
        <f t="shared" si="0"/>
        <v>55</v>
      </c>
      <c r="G28" s="6">
        <f t="shared" si="3"/>
        <v>5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3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7"/>
      <c r="AD28" s="6"/>
      <c r="AE28" s="6"/>
      <c r="AF28" s="6"/>
      <c r="AG28" s="6">
        <v>2</v>
      </c>
      <c r="AH28" s="6"/>
      <c r="AI28" s="19"/>
    </row>
    <row r="29" spans="1:35" ht="22.5" customHeight="1">
      <c r="A29" s="29"/>
      <c r="B29" s="32"/>
      <c r="C29" s="29"/>
      <c r="D29" s="5" t="s">
        <v>72</v>
      </c>
      <c r="E29" s="6">
        <v>90</v>
      </c>
      <c r="F29" s="6">
        <f t="shared" si="0"/>
        <v>76</v>
      </c>
      <c r="G29" s="6">
        <f t="shared" si="3"/>
        <v>14</v>
      </c>
      <c r="H29" s="6"/>
      <c r="I29" s="6">
        <v>3</v>
      </c>
      <c r="J29" s="6"/>
      <c r="K29" s="6">
        <v>3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>
        <v>3</v>
      </c>
      <c r="Z29" s="6"/>
      <c r="AA29" s="6"/>
      <c r="AB29" s="6"/>
      <c r="AC29" s="7"/>
      <c r="AD29" s="6"/>
      <c r="AE29" s="6"/>
      <c r="AF29" s="6">
        <v>2</v>
      </c>
      <c r="AG29" s="6"/>
      <c r="AH29" s="6">
        <v>3</v>
      </c>
      <c r="AI29" s="20"/>
    </row>
    <row r="30" spans="1:35" ht="22.5" customHeight="1">
      <c r="A30" s="29"/>
      <c r="B30" s="32"/>
      <c r="C30" s="29"/>
      <c r="D30" s="5" t="s">
        <v>73</v>
      </c>
      <c r="E30" s="6">
        <v>50</v>
      </c>
      <c r="F30" s="6">
        <f t="shared" si="0"/>
        <v>43</v>
      </c>
      <c r="G30" s="6">
        <f t="shared" si="3"/>
        <v>7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v>2</v>
      </c>
      <c r="W30" s="6"/>
      <c r="X30" s="6"/>
      <c r="Y30" s="6"/>
      <c r="Z30" s="6">
        <v>2</v>
      </c>
      <c r="AA30" s="6"/>
      <c r="AB30" s="6"/>
      <c r="AC30" s="7"/>
      <c r="AD30" s="6"/>
      <c r="AE30" s="6"/>
      <c r="AF30" s="6"/>
      <c r="AG30" s="6"/>
      <c r="AH30" s="6">
        <v>3</v>
      </c>
      <c r="AI30" s="18" t="s">
        <v>38</v>
      </c>
    </row>
    <row r="31" spans="1:35" ht="22.5" customHeight="1">
      <c r="A31" s="29"/>
      <c r="B31" s="32"/>
      <c r="C31" s="36" t="s">
        <v>74</v>
      </c>
      <c r="D31" s="5" t="s">
        <v>75</v>
      </c>
      <c r="E31" s="6">
        <v>65</v>
      </c>
      <c r="F31" s="6">
        <f t="shared" si="0"/>
        <v>59</v>
      </c>
      <c r="G31" s="6">
        <f t="shared" si="3"/>
        <v>6</v>
      </c>
      <c r="H31" s="6"/>
      <c r="I31" s="6"/>
      <c r="J31" s="6"/>
      <c r="K31" s="6"/>
      <c r="L31" s="6"/>
      <c r="M31" s="6"/>
      <c r="N31" s="6">
        <v>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  <c r="AD31" s="6"/>
      <c r="AE31" s="6"/>
      <c r="AF31" s="6"/>
      <c r="AG31" s="6"/>
      <c r="AH31" s="6">
        <v>2</v>
      </c>
      <c r="AI31" s="19"/>
    </row>
    <row r="32" spans="1:35" ht="22.5" customHeight="1">
      <c r="A32" s="29"/>
      <c r="B32" s="32"/>
      <c r="C32" s="37"/>
      <c r="D32" s="5" t="s">
        <v>76</v>
      </c>
      <c r="E32" s="6">
        <v>125</v>
      </c>
      <c r="F32" s="6">
        <f t="shared" si="0"/>
        <v>115</v>
      </c>
      <c r="G32" s="6">
        <f t="shared" si="3"/>
        <v>10</v>
      </c>
      <c r="H32" s="6"/>
      <c r="I32" s="6"/>
      <c r="J32" s="6"/>
      <c r="K32" s="6"/>
      <c r="L32" s="6"/>
      <c r="M32" s="6"/>
      <c r="N32" s="6"/>
      <c r="O32" s="6"/>
      <c r="P32" s="6">
        <v>2</v>
      </c>
      <c r="Q32" s="6">
        <v>2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  <c r="AD32" s="6">
        <v>3</v>
      </c>
      <c r="AE32" s="6">
        <v>3</v>
      </c>
      <c r="AF32" s="6"/>
      <c r="AG32" s="6"/>
      <c r="AH32" s="6"/>
      <c r="AI32" s="19"/>
    </row>
    <row r="33" spans="1:35" ht="22.5" customHeight="1">
      <c r="A33" s="29"/>
      <c r="B33" s="32"/>
      <c r="C33" s="37"/>
      <c r="D33" s="5" t="s">
        <v>77</v>
      </c>
      <c r="E33" s="6">
        <v>90</v>
      </c>
      <c r="F33" s="6">
        <f t="shared" si="0"/>
        <v>71</v>
      </c>
      <c r="G33" s="6">
        <f t="shared" si="3"/>
        <v>19</v>
      </c>
      <c r="H33" s="6"/>
      <c r="I33" s="6">
        <v>3</v>
      </c>
      <c r="J33" s="6">
        <v>3</v>
      </c>
      <c r="K33" s="6"/>
      <c r="L33" s="6">
        <v>3</v>
      </c>
      <c r="M33" s="6"/>
      <c r="N33" s="6"/>
      <c r="O33" s="6"/>
      <c r="P33" s="6">
        <v>3</v>
      </c>
      <c r="Q33" s="6"/>
      <c r="R33" s="6"/>
      <c r="S33" s="6"/>
      <c r="T33" s="6"/>
      <c r="U33" s="6"/>
      <c r="V33" s="6"/>
      <c r="W33" s="6"/>
      <c r="X33" s="6"/>
      <c r="Y33" s="6"/>
      <c r="Z33" s="6">
        <v>2</v>
      </c>
      <c r="AA33" s="6"/>
      <c r="AB33" s="6"/>
      <c r="AC33" s="7"/>
      <c r="AD33" s="6">
        <v>3</v>
      </c>
      <c r="AE33" s="6"/>
      <c r="AF33" s="6"/>
      <c r="AG33" s="6">
        <v>2</v>
      </c>
      <c r="AH33" s="6"/>
      <c r="AI33" s="19"/>
    </row>
    <row r="34" spans="1:35" ht="22.5" customHeight="1">
      <c r="A34" s="29"/>
      <c r="B34" s="32"/>
      <c r="C34" s="37"/>
      <c r="D34" s="5" t="s">
        <v>78</v>
      </c>
      <c r="E34" s="6">
        <v>90</v>
      </c>
      <c r="F34" s="6">
        <f t="shared" si="0"/>
        <v>82</v>
      </c>
      <c r="G34" s="6">
        <f t="shared" si="3"/>
        <v>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>
        <v>2</v>
      </c>
      <c r="Y34" s="6"/>
      <c r="Z34" s="6"/>
      <c r="AA34" s="6">
        <v>2</v>
      </c>
      <c r="AB34" s="6"/>
      <c r="AC34" s="6"/>
      <c r="AD34" s="6"/>
      <c r="AE34" s="6">
        <v>2</v>
      </c>
      <c r="AF34" s="6">
        <v>2</v>
      </c>
      <c r="AG34" s="6"/>
      <c r="AH34" s="6"/>
      <c r="AI34" s="18" t="s">
        <v>67</v>
      </c>
    </row>
    <row r="35" spans="1:35" ht="22.5" customHeight="1">
      <c r="A35" s="29"/>
      <c r="B35" s="32"/>
      <c r="C35" s="38"/>
      <c r="D35" s="5" t="s">
        <v>79</v>
      </c>
      <c r="E35" s="6">
        <v>220</v>
      </c>
      <c r="F35" s="6">
        <f t="shared" si="0"/>
        <v>208</v>
      </c>
      <c r="G35" s="6">
        <f t="shared" si="3"/>
        <v>12</v>
      </c>
      <c r="H35" s="6"/>
      <c r="I35" s="6"/>
      <c r="J35" s="6"/>
      <c r="K35" s="6">
        <v>3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>
        <v>2</v>
      </c>
      <c r="X35" s="6"/>
      <c r="Y35" s="6"/>
      <c r="Z35" s="6"/>
      <c r="AA35" s="6"/>
      <c r="AB35" s="6"/>
      <c r="AC35" s="6"/>
      <c r="AD35" s="6"/>
      <c r="AE35" s="6">
        <v>2</v>
      </c>
      <c r="AF35" s="6">
        <v>2</v>
      </c>
      <c r="AG35" s="6"/>
      <c r="AH35" s="6">
        <v>3</v>
      </c>
      <c r="AI35" s="20"/>
    </row>
    <row r="36" spans="1:35" ht="22.5" customHeight="1">
      <c r="A36" s="29"/>
      <c r="B36" s="32"/>
      <c r="C36" s="29" t="s">
        <v>80</v>
      </c>
      <c r="D36" s="5" t="s">
        <v>81</v>
      </c>
      <c r="E36" s="6">
        <v>530</v>
      </c>
      <c r="F36" s="6">
        <f t="shared" si="0"/>
        <v>131</v>
      </c>
      <c r="G36" s="6">
        <f t="shared" si="3"/>
        <v>399</v>
      </c>
      <c r="H36" s="6">
        <v>1</v>
      </c>
      <c r="I36" s="6"/>
      <c r="J36" s="6">
        <v>28</v>
      </c>
      <c r="K36" s="6"/>
      <c r="L36" s="6">
        <v>3</v>
      </c>
      <c r="M36" s="6">
        <v>2</v>
      </c>
      <c r="N36" s="6"/>
      <c r="O36" s="6">
        <v>44</v>
      </c>
      <c r="P36" s="6"/>
      <c r="Q36" s="6">
        <v>2</v>
      </c>
      <c r="R36" s="6">
        <v>4</v>
      </c>
      <c r="S36" s="6">
        <v>31</v>
      </c>
      <c r="T36" s="6">
        <v>248</v>
      </c>
      <c r="U36" s="6">
        <v>4</v>
      </c>
      <c r="V36" s="6">
        <v>3</v>
      </c>
      <c r="W36" s="6">
        <v>2</v>
      </c>
      <c r="X36" s="6">
        <v>6</v>
      </c>
      <c r="Y36" s="6"/>
      <c r="Z36" s="6">
        <v>2</v>
      </c>
      <c r="AA36" s="6">
        <v>2</v>
      </c>
      <c r="AB36" s="6">
        <v>3</v>
      </c>
      <c r="AC36" s="6"/>
      <c r="AD36" s="6">
        <v>7</v>
      </c>
      <c r="AE36" s="6">
        <v>2</v>
      </c>
      <c r="AF36" s="6"/>
      <c r="AG36" s="6"/>
      <c r="AH36" s="6">
        <v>5</v>
      </c>
      <c r="AI36" s="18" t="s">
        <v>82</v>
      </c>
    </row>
    <row r="37" spans="1:35" ht="22.5" customHeight="1">
      <c r="A37" s="29"/>
      <c r="B37" s="32"/>
      <c r="C37" s="29"/>
      <c r="D37" s="5" t="s">
        <v>83</v>
      </c>
      <c r="E37" s="6">
        <v>108</v>
      </c>
      <c r="F37" s="6">
        <f t="shared" si="0"/>
        <v>59</v>
      </c>
      <c r="G37" s="6">
        <f t="shared" si="3"/>
        <v>49</v>
      </c>
      <c r="H37" s="6"/>
      <c r="I37" s="6"/>
      <c r="J37" s="6"/>
      <c r="K37" s="6">
        <v>5</v>
      </c>
      <c r="L37" s="6"/>
      <c r="M37" s="6"/>
      <c r="N37" s="6"/>
      <c r="O37" s="6">
        <v>24</v>
      </c>
      <c r="P37" s="6"/>
      <c r="Q37" s="6">
        <v>2</v>
      </c>
      <c r="R37" s="6">
        <v>2</v>
      </c>
      <c r="S37" s="6"/>
      <c r="T37" s="6">
        <v>5</v>
      </c>
      <c r="U37" s="6"/>
      <c r="V37" s="6"/>
      <c r="W37" s="6"/>
      <c r="X37" s="6"/>
      <c r="Y37" s="6"/>
      <c r="Z37" s="6"/>
      <c r="AA37" s="6">
        <v>3</v>
      </c>
      <c r="AB37" s="6"/>
      <c r="AC37" s="6"/>
      <c r="AD37" s="6"/>
      <c r="AE37" s="6">
        <v>1</v>
      </c>
      <c r="AF37" s="6"/>
      <c r="AG37" s="6"/>
      <c r="AH37" s="6">
        <v>7</v>
      </c>
      <c r="AI37" s="19"/>
    </row>
    <row r="38" spans="1:35" ht="22.5" customHeight="1">
      <c r="A38" s="29"/>
      <c r="B38" s="32"/>
      <c r="C38" s="29"/>
      <c r="D38" s="5" t="s">
        <v>84</v>
      </c>
      <c r="E38" s="6">
        <v>32</v>
      </c>
      <c r="F38" s="6">
        <f t="shared" si="0"/>
        <v>24</v>
      </c>
      <c r="G38" s="6">
        <f t="shared" si="3"/>
        <v>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6</v>
      </c>
      <c r="U38" s="6"/>
      <c r="V38" s="6"/>
      <c r="W38" s="6"/>
      <c r="X38" s="6">
        <v>1</v>
      </c>
      <c r="Y38" s="6"/>
      <c r="Z38" s="6"/>
      <c r="AA38" s="6"/>
      <c r="AB38" s="6"/>
      <c r="AC38" s="6"/>
      <c r="AD38" s="6">
        <v>1</v>
      </c>
      <c r="AE38" s="6"/>
      <c r="AF38" s="6"/>
      <c r="AG38" s="6"/>
      <c r="AH38" s="6"/>
      <c r="AI38" s="19"/>
    </row>
    <row r="39" spans="1:35" ht="22.5" customHeight="1">
      <c r="A39" s="29"/>
      <c r="B39" s="32"/>
      <c r="C39" s="29" t="s">
        <v>85</v>
      </c>
      <c r="D39" s="5" t="s">
        <v>86</v>
      </c>
      <c r="E39" s="6">
        <v>150</v>
      </c>
      <c r="F39" s="6">
        <f t="shared" si="0"/>
        <v>97</v>
      </c>
      <c r="G39" s="6">
        <f t="shared" si="3"/>
        <v>53</v>
      </c>
      <c r="H39" s="6">
        <v>2</v>
      </c>
      <c r="I39" s="6"/>
      <c r="J39" s="6"/>
      <c r="K39" s="6">
        <v>5</v>
      </c>
      <c r="L39" s="6">
        <v>2</v>
      </c>
      <c r="M39" s="6"/>
      <c r="N39" s="6">
        <v>5</v>
      </c>
      <c r="O39" s="6">
        <v>3</v>
      </c>
      <c r="P39" s="6"/>
      <c r="Q39" s="6"/>
      <c r="R39" s="6">
        <v>3</v>
      </c>
      <c r="S39" s="6"/>
      <c r="T39" s="6"/>
      <c r="U39" s="6"/>
      <c r="V39" s="6">
        <v>2</v>
      </c>
      <c r="W39" s="6"/>
      <c r="X39" s="6">
        <v>2</v>
      </c>
      <c r="Y39" s="6"/>
      <c r="Z39" s="6">
        <v>5</v>
      </c>
      <c r="AA39" s="6">
        <v>3</v>
      </c>
      <c r="AB39" s="6">
        <v>3</v>
      </c>
      <c r="AC39" s="6"/>
      <c r="AD39" s="6"/>
      <c r="AE39" s="6">
        <v>3</v>
      </c>
      <c r="AF39" s="6">
        <v>3</v>
      </c>
      <c r="AG39" s="6">
        <v>7</v>
      </c>
      <c r="AH39" s="6">
        <v>5</v>
      </c>
      <c r="AI39" s="19"/>
    </row>
    <row r="40" spans="1:35" ht="22.5" customHeight="1">
      <c r="A40" s="29"/>
      <c r="B40" s="32"/>
      <c r="C40" s="29"/>
      <c r="D40" s="5" t="s">
        <v>87</v>
      </c>
      <c r="E40" s="6">
        <v>230</v>
      </c>
      <c r="F40" s="6">
        <f t="shared" si="0"/>
        <v>149</v>
      </c>
      <c r="G40" s="6">
        <f t="shared" si="3"/>
        <v>81</v>
      </c>
      <c r="H40" s="6">
        <v>2</v>
      </c>
      <c r="I40" s="6"/>
      <c r="J40" s="6"/>
      <c r="K40" s="6">
        <v>5</v>
      </c>
      <c r="L40" s="6">
        <v>2</v>
      </c>
      <c r="M40" s="6"/>
      <c r="N40" s="6">
        <v>6</v>
      </c>
      <c r="O40" s="6">
        <v>3</v>
      </c>
      <c r="P40" s="6"/>
      <c r="Q40" s="6"/>
      <c r="R40" s="6">
        <v>4</v>
      </c>
      <c r="S40" s="6"/>
      <c r="T40" s="6">
        <v>3</v>
      </c>
      <c r="U40" s="6">
        <v>5</v>
      </c>
      <c r="V40" s="6">
        <v>2</v>
      </c>
      <c r="W40" s="6">
        <v>3</v>
      </c>
      <c r="X40" s="6">
        <v>4</v>
      </c>
      <c r="Y40" s="6"/>
      <c r="Z40" s="6">
        <v>6</v>
      </c>
      <c r="AA40" s="6">
        <v>2</v>
      </c>
      <c r="AB40" s="6">
        <v>7</v>
      </c>
      <c r="AC40" s="6">
        <v>3</v>
      </c>
      <c r="AD40" s="6"/>
      <c r="AE40" s="6">
        <v>9</v>
      </c>
      <c r="AF40" s="6">
        <v>5</v>
      </c>
      <c r="AG40" s="6">
        <v>5</v>
      </c>
      <c r="AH40" s="6">
        <v>5</v>
      </c>
      <c r="AI40" s="19"/>
    </row>
    <row r="41" spans="1:35" ht="22.5" customHeight="1">
      <c r="A41" s="29"/>
      <c r="B41" s="32"/>
      <c r="C41" s="29"/>
      <c r="D41" s="5" t="s">
        <v>88</v>
      </c>
      <c r="E41" s="6">
        <v>230</v>
      </c>
      <c r="F41" s="6">
        <f t="shared" si="0"/>
        <v>142</v>
      </c>
      <c r="G41" s="6">
        <f t="shared" si="3"/>
        <v>88</v>
      </c>
      <c r="H41" s="6">
        <v>5</v>
      </c>
      <c r="I41" s="6"/>
      <c r="J41" s="6"/>
      <c r="K41" s="6">
        <v>5</v>
      </c>
      <c r="L41" s="6">
        <v>3</v>
      </c>
      <c r="M41" s="6"/>
      <c r="N41" s="6">
        <v>9</v>
      </c>
      <c r="O41" s="6">
        <v>3</v>
      </c>
      <c r="P41" s="6"/>
      <c r="Q41" s="6"/>
      <c r="R41" s="6">
        <v>5</v>
      </c>
      <c r="S41" s="6"/>
      <c r="T41" s="6">
        <v>2</v>
      </c>
      <c r="U41" s="6"/>
      <c r="V41" s="6">
        <v>4</v>
      </c>
      <c r="W41" s="6">
        <v>5</v>
      </c>
      <c r="X41" s="6">
        <v>3</v>
      </c>
      <c r="Y41" s="6"/>
      <c r="Z41" s="6">
        <v>5</v>
      </c>
      <c r="AA41" s="6">
        <v>5</v>
      </c>
      <c r="AB41" s="6">
        <v>8</v>
      </c>
      <c r="AC41" s="6">
        <v>3</v>
      </c>
      <c r="AD41" s="6"/>
      <c r="AE41" s="6">
        <v>8</v>
      </c>
      <c r="AF41" s="6">
        <v>3</v>
      </c>
      <c r="AG41" s="6">
        <v>6</v>
      </c>
      <c r="AH41" s="6">
        <v>6</v>
      </c>
      <c r="AI41" s="20"/>
    </row>
    <row r="42" spans="1:35" ht="22.5" customHeight="1">
      <c r="A42" s="4"/>
      <c r="B42" s="27" t="s">
        <v>89</v>
      </c>
      <c r="C42" s="27"/>
      <c r="D42" s="27"/>
      <c r="E42" s="6">
        <f>SUM(E4:E41)</f>
        <v>5210</v>
      </c>
      <c r="F42" s="6">
        <f>SUM(F4:F41)</f>
        <v>4235</v>
      </c>
      <c r="G42" s="6">
        <f>SUM(G4:G41)</f>
        <v>975</v>
      </c>
      <c r="H42" s="6">
        <f>SUM(H4:H41)</f>
        <v>10</v>
      </c>
      <c r="I42" s="6">
        <f aca="true" t="shared" si="4" ref="I42:U42">SUM(I4:I41)</f>
        <v>14</v>
      </c>
      <c r="J42" s="6">
        <f t="shared" si="4"/>
        <v>42</v>
      </c>
      <c r="K42" s="6">
        <f t="shared" si="4"/>
        <v>41</v>
      </c>
      <c r="L42" s="6">
        <f t="shared" si="4"/>
        <v>20</v>
      </c>
      <c r="M42" s="6">
        <f t="shared" si="4"/>
        <v>2</v>
      </c>
      <c r="N42" s="6">
        <f t="shared" si="4"/>
        <v>32</v>
      </c>
      <c r="O42" s="6">
        <f t="shared" si="4"/>
        <v>77</v>
      </c>
      <c r="P42" s="6">
        <f t="shared" si="4"/>
        <v>15</v>
      </c>
      <c r="Q42" s="6">
        <f t="shared" si="4"/>
        <v>9</v>
      </c>
      <c r="R42" s="6">
        <f t="shared" si="4"/>
        <v>39</v>
      </c>
      <c r="S42" s="6">
        <f t="shared" si="4"/>
        <v>31</v>
      </c>
      <c r="T42" s="6">
        <f t="shared" si="4"/>
        <v>271</v>
      </c>
      <c r="U42" s="6">
        <f t="shared" si="4"/>
        <v>14</v>
      </c>
      <c r="V42" s="6">
        <f aca="true" t="shared" si="5" ref="V42:AH42">SUM(V4:V41)</f>
        <v>16</v>
      </c>
      <c r="W42" s="6">
        <f t="shared" si="5"/>
        <v>20</v>
      </c>
      <c r="X42" s="6">
        <f t="shared" si="5"/>
        <v>24</v>
      </c>
      <c r="Y42" s="6">
        <f t="shared" si="5"/>
        <v>9</v>
      </c>
      <c r="Z42" s="6">
        <f t="shared" si="5"/>
        <v>28</v>
      </c>
      <c r="AA42" s="6">
        <f t="shared" si="5"/>
        <v>31</v>
      </c>
      <c r="AB42" s="6">
        <f t="shared" si="5"/>
        <v>36</v>
      </c>
      <c r="AC42" s="6">
        <f t="shared" si="5"/>
        <v>12</v>
      </c>
      <c r="AD42" s="6">
        <f t="shared" si="5"/>
        <v>30</v>
      </c>
      <c r="AE42" s="6">
        <f t="shared" si="5"/>
        <v>33</v>
      </c>
      <c r="AF42" s="6">
        <f t="shared" si="5"/>
        <v>31</v>
      </c>
      <c r="AG42" s="6">
        <f t="shared" si="5"/>
        <v>28</v>
      </c>
      <c r="AH42" s="6">
        <f t="shared" si="5"/>
        <v>60</v>
      </c>
      <c r="AI42" s="12"/>
    </row>
    <row r="43" spans="1:35" ht="22.5" customHeight="1">
      <c r="A43" s="30" t="s">
        <v>98</v>
      </c>
      <c r="B43" s="14" t="s">
        <v>97</v>
      </c>
      <c r="C43" s="4" t="s">
        <v>59</v>
      </c>
      <c r="D43" s="5" t="s">
        <v>60</v>
      </c>
      <c r="E43" s="6">
        <v>53</v>
      </c>
      <c r="F43" s="6">
        <f aca="true" t="shared" si="6" ref="F43:F49">E43-G43</f>
        <v>53</v>
      </c>
      <c r="G43" s="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3" t="s">
        <v>61</v>
      </c>
    </row>
    <row r="44" spans="1:35" ht="22.5" customHeight="1">
      <c r="A44" s="29"/>
      <c r="B44" s="15" t="s">
        <v>96</v>
      </c>
      <c r="C44" s="4" t="s">
        <v>64</v>
      </c>
      <c r="D44" s="5" t="s">
        <v>65</v>
      </c>
      <c r="E44" s="6">
        <v>53</v>
      </c>
      <c r="F44" s="6">
        <f t="shared" si="6"/>
        <v>53</v>
      </c>
      <c r="G44" s="6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3" t="s">
        <v>38</v>
      </c>
    </row>
    <row r="45" spans="1:35" ht="22.5" customHeight="1">
      <c r="A45" s="29"/>
      <c r="B45" s="16"/>
      <c r="C45" s="4" t="s">
        <v>74</v>
      </c>
      <c r="D45" s="5" t="s">
        <v>90</v>
      </c>
      <c r="E45" s="6">
        <v>53</v>
      </c>
      <c r="F45" s="6">
        <f t="shared" si="6"/>
        <v>53</v>
      </c>
      <c r="G45" s="6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3" t="s">
        <v>67</v>
      </c>
    </row>
    <row r="46" spans="1:35" ht="22.5" customHeight="1">
      <c r="A46" s="29"/>
      <c r="B46" s="16"/>
      <c r="C46" s="4" t="s">
        <v>80</v>
      </c>
      <c r="D46" s="5" t="s">
        <v>81</v>
      </c>
      <c r="E46" s="6">
        <v>35</v>
      </c>
      <c r="F46" s="6">
        <f t="shared" si="6"/>
        <v>35</v>
      </c>
      <c r="G46" s="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9" t="s">
        <v>82</v>
      </c>
    </row>
    <row r="47" spans="1:35" ht="22.5" customHeight="1">
      <c r="A47" s="29"/>
      <c r="B47" s="16"/>
      <c r="C47" s="29" t="s">
        <v>85</v>
      </c>
      <c r="D47" s="5" t="s">
        <v>91</v>
      </c>
      <c r="E47" s="6">
        <v>53</v>
      </c>
      <c r="F47" s="6">
        <f t="shared" si="6"/>
        <v>53</v>
      </c>
      <c r="G47" s="6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9"/>
    </row>
    <row r="48" spans="1:35" ht="22.5" customHeight="1">
      <c r="A48" s="29"/>
      <c r="B48" s="17"/>
      <c r="C48" s="29"/>
      <c r="D48" s="5" t="s">
        <v>92</v>
      </c>
      <c r="E48" s="6">
        <v>53</v>
      </c>
      <c r="F48" s="6">
        <f t="shared" si="6"/>
        <v>53</v>
      </c>
      <c r="G48" s="6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20"/>
    </row>
    <row r="49" spans="1:35" ht="22.5" customHeight="1">
      <c r="A49" s="4"/>
      <c r="B49" s="27" t="s">
        <v>93</v>
      </c>
      <c r="C49" s="27"/>
      <c r="D49" s="28"/>
      <c r="E49" s="6">
        <f>SUM(E43:E48)</f>
        <v>300</v>
      </c>
      <c r="F49" s="6">
        <f t="shared" si="6"/>
        <v>300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18"/>
    </row>
    <row r="50" spans="1:35" ht="22.5" customHeight="1">
      <c r="A50" s="4"/>
      <c r="B50" s="27" t="s">
        <v>94</v>
      </c>
      <c r="C50" s="27"/>
      <c r="D50" s="28"/>
      <c r="E50" s="6">
        <f>E42+E49</f>
        <v>5510</v>
      </c>
      <c r="F50" s="6">
        <f>F42+F49</f>
        <v>4535</v>
      </c>
      <c r="G50" s="6">
        <f>G42+G49</f>
        <v>975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19"/>
    </row>
    <row r="51" spans="1:35" ht="27" customHeight="1">
      <c r="A51" s="21" t="s">
        <v>95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0"/>
    </row>
  </sheetData>
  <sheetProtection/>
  <mergeCells count="38">
    <mergeCell ref="AI30:AI33"/>
    <mergeCell ref="AI34:AI35"/>
    <mergeCell ref="D2:D3"/>
    <mergeCell ref="E2:E3"/>
    <mergeCell ref="AI36:AI41"/>
    <mergeCell ref="AI46:AI48"/>
    <mergeCell ref="F2:F3"/>
    <mergeCell ref="G2:G3"/>
    <mergeCell ref="AI2:AI3"/>
    <mergeCell ref="AI4:AI21"/>
    <mergeCell ref="AI22:AI23"/>
    <mergeCell ref="AI25:AI29"/>
    <mergeCell ref="C24:C26"/>
    <mergeCell ref="C27:C30"/>
    <mergeCell ref="C31:C35"/>
    <mergeCell ref="C36:C38"/>
    <mergeCell ref="C39:C41"/>
    <mergeCell ref="C47:C48"/>
    <mergeCell ref="A43:A48"/>
    <mergeCell ref="B2:B3"/>
    <mergeCell ref="B4:B23"/>
    <mergeCell ref="B24:B41"/>
    <mergeCell ref="C2:C3"/>
    <mergeCell ref="C4:C7"/>
    <mergeCell ref="C8:C14"/>
    <mergeCell ref="C15:C18"/>
    <mergeCell ref="C19:C21"/>
    <mergeCell ref="C22:C23"/>
    <mergeCell ref="B44:B48"/>
    <mergeCell ref="AI49:AI51"/>
    <mergeCell ref="A51:AH51"/>
    <mergeCell ref="A1:AI1"/>
    <mergeCell ref="H2:AH2"/>
    <mergeCell ref="B42:D42"/>
    <mergeCell ref="B49:D49"/>
    <mergeCell ref="B50:D50"/>
    <mergeCell ref="A2:A3"/>
    <mergeCell ref="A4:A41"/>
  </mergeCells>
  <printOptions horizontalCentered="1"/>
  <pageMargins left="0.31" right="0.31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2017-05-23T07:11:30Z</cp:lastPrinted>
  <dcterms:created xsi:type="dcterms:W3CDTF">2017-03-21T09:16:00Z</dcterms:created>
  <dcterms:modified xsi:type="dcterms:W3CDTF">2020-06-29T14:34:26Z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