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<sst xmlns="http://schemas.openxmlformats.org/spreadsheetml/2006/main" count="100" uniqueCount="97">
  <si>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2021年招生专业及计划数</t>
  </si>
  <si>
    <t>层次</t>
  </si>
  <si>
    <t>校区</t>
  </si>
  <si>
    <t>院系</t>
  </si>
  <si>
    <t>专业名称</t>
  </si>
  <si>
    <t>人数</t>
  </si>
  <si>
    <t>四川普通高考</t>
  </si>
  <si>
    <t>外省合计</t>
  </si>
  <si>
    <t>省份</t>
  </si>
  <si>
    <t>收费标准  （元/年·生）</t>
  </si>
  <si>
    <t>备注</t>
  </si>
  <si>
    <t>北京</t>
  </si>
  <si>
    <t>天津</t>
  </si>
  <si>
    <t>河北</t>
  </si>
  <si>
    <t>山西</t>
  </si>
  <si>
    <t>内蒙古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</si>
  <si>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</si>
  <si>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</si>
  <si>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</si>
  <si>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</si>
  <si>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</si>
  <si>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</si>
  <si>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</si>
  <si>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</si>
  <si>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</si>
  <si>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</si>
  <si>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</si>
  <si>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</si>
  <si>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</si>
  <si>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</si>
  <si>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</si>
  <si>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</si>
  <si>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</si>
  <si>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</si>
  <si>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</si>
  <si>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</si>
  <si>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</si>
  <si>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</si>
  <si>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本科</t>
  </si>
  <si>
    <t>眉山校区</t>
  </si>
  <si>
    <t>会计学院</t>
  </si>
  <si>
    <t>会计学</t>
  </si>
  <si>
    <t>文理兼收</t>
  </si>
  <si>
    <t>审计学</t>
  </si>
  <si>
    <t>财务管理</t>
  </si>
  <si>
    <t>资产评估</t>
  </si>
  <si>
    <t>经济管理学院</t>
  </si>
  <si>
    <t>人力资源管理</t>
  </si>
  <si>
    <t>市场营销</t>
  </si>
  <si>
    <t>电子商务</t>
  </si>
  <si>
    <t>工商管理</t>
  </si>
  <si>
    <t>物流管理</t>
  </si>
  <si>
    <t>金融工程</t>
  </si>
  <si>
    <t>经济与金融</t>
  </si>
  <si>
    <t>教育学院</t>
  </si>
  <si>
    <t>学前教育</t>
  </si>
  <si>
    <t>小学教育</t>
  </si>
  <si>
    <t>广告学</t>
  </si>
  <si>
    <t>汉语言文学</t>
  </si>
  <si>
    <t>外国语学院</t>
  </si>
  <si>
    <t>日语</t>
  </si>
  <si>
    <t>英语</t>
  </si>
  <si>
    <t>酒店管理</t>
  </si>
  <si>
    <t>体育学院</t>
  </si>
  <si>
    <t>休闲体育</t>
  </si>
  <si>
    <t>体育类</t>
  </si>
  <si>
    <t>体育教育</t>
  </si>
  <si>
    <t>社会体育指导与管理</t>
  </si>
  <si>
    <t>成都校区</t>
  </si>
  <si>
    <t>建筑工程学院</t>
  </si>
  <si>
    <t>工程造价</t>
  </si>
  <si>
    <t>建筑电气与智能化</t>
  </si>
  <si>
    <t>理工类</t>
  </si>
  <si>
    <t>土木工程</t>
  </si>
  <si>
    <t>电子信息工程学院</t>
  </si>
  <si>
    <t>电子信息工程</t>
  </si>
  <si>
    <t>自动化</t>
  </si>
  <si>
    <t>通信工程</t>
  </si>
  <si>
    <t>汽车服务工程</t>
  </si>
  <si>
    <t>计算机学院</t>
  </si>
  <si>
    <t>信息管理与信息系统</t>
  </si>
  <si>
    <t>数字媒体技术</t>
  </si>
  <si>
    <t>物联网工程</t>
  </si>
  <si>
    <t>软件工程</t>
  </si>
  <si>
    <t>计算机科学与技术</t>
  </si>
  <si>
    <t>音乐舞蹈学院</t>
  </si>
  <si>
    <t>舞蹈表演</t>
  </si>
  <si>
    <t>艺术类</t>
  </si>
  <si>
    <t>舞蹈学</t>
  </si>
  <si>
    <t>音乐学</t>
  </si>
  <si>
    <t>艺术学院</t>
  </si>
  <si>
    <t>产品设计</t>
  </si>
  <si>
    <t>环境设计</t>
  </si>
  <si>
    <t>视觉传达设计</t>
  </si>
  <si>
    <t>本科合计</t>
  </si>
  <si>
    <t>全校合计</t>
  </si>
  <si>
    <t>备注：具体招生专业名称、计划数及收费等以各省级招办公布为准！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</si>
</sst>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15" fillId="8" borderId="0" applyNumberFormat="0" applyBorder="0" applyAlignment="0" applyProtection="0"/>
    <xf numFmtId="0" fontId="21" fillId="0" borderId="4" applyNumberFormat="0" applyFill="0" applyAlignment="0" applyProtection="0"/>
    <xf numFmtId="0" fontId="15" fillId="9" borderId="0" applyNumberFormat="0" applyBorder="0" applyAlignment="0" applyProtection="0"/>
    <xf numFmtId="0" fontId="22" fillId="10" borderId="5" applyNumberFormat="0" applyAlignment="0" applyProtection="0"/>
    <xf numFmtId="0" fontId="20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8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left" vertical="center" wrapText="1"/>
    </xf>
    <xf numFmtId="1" fontId="1" fillId="24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" fontId="2" fillId="24" borderId="9" xfId="0" applyNumberFormat="1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5" fillId="24" borderId="9" xfId="0" applyNumberFormat="1" applyFont="1" applyFill="1" applyBorder="1" applyAlignment="1">
      <alignment horizontal="center" vertical="center" wrapText="1"/>
    </xf>
    <xf numFmtId="177" fontId="7" fillId="24" borderId="10" xfId="0" applyNumberFormat="1" applyFont="1" applyFill="1" applyBorder="1" applyAlignment="1">
      <alignment horizontal="center" vertical="center" wrapText="1"/>
    </xf>
    <xf numFmtId="177" fontId="1" fillId="24" borderId="10" xfId="6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vertical="center"/>
    </xf>
    <xf numFmtId="177" fontId="1" fillId="24" borderId="11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="70" zoomScaleNormal="70" workbookViewId="0" topLeftCell="D1">
      <selection activeCell="AI25" sqref="AI25"/>
    </sheetView>
  </sheetViews>
  <sheetFormatPr defaultColWidth="9.00390625" defaultRowHeight="13.5"/>
  <cols>
    <col min="1" max="1" width="6.00390625" style="3" customWidth="1"/>
    <col min="2" max="2" width="6.125" style="3" customWidth="1"/>
    <col min="3" max="3" width="18.625" style="3" bestFit="1" customWidth="1"/>
    <col min="4" max="4" width="23.25390625" style="4" customWidth="1"/>
    <col min="5" max="5" width="8.125" style="3" customWidth="1"/>
    <col min="6" max="6" width="8.25390625" style="3" customWidth="1"/>
    <col min="7" max="7" width="9.375" style="3" customWidth="1"/>
    <col min="8" max="34" width="6.125" style="3" customWidth="1"/>
    <col min="35" max="35" width="7.50390625" style="3" customWidth="1"/>
    <col min="36" max="36" width="9.00390625" style="3" customWidth="1"/>
    <col min="37" max="16384" width="9.00390625" style="3" customWidth="1"/>
  </cols>
  <sheetData>
    <row r="1" spans="1:36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9" t="s">
        <v>9</v>
      </c>
      <c r="AJ2" s="30" t="s">
        <v>10</v>
      </c>
    </row>
    <row r="3" spans="1:36" ht="24" customHeight="1">
      <c r="A3" s="6"/>
      <c r="B3" s="6"/>
      <c r="C3" s="6"/>
      <c r="D3" s="7"/>
      <c r="E3" s="8"/>
      <c r="F3" s="9"/>
      <c r="G3" s="11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12" t="s">
        <v>37</v>
      </c>
      <c r="AI3" s="31"/>
      <c r="AJ3" s="32"/>
    </row>
    <row r="4" spans="1:36" ht="22.5" customHeight="1">
      <c r="A4" s="6" t="s">
        <v>38</v>
      </c>
      <c r="B4" s="13" t="s">
        <v>39</v>
      </c>
      <c r="C4" s="14" t="s">
        <v>40</v>
      </c>
      <c r="D4" s="15" t="s">
        <v>41</v>
      </c>
      <c r="E4" s="16">
        <v>232</v>
      </c>
      <c r="F4" s="16">
        <f>E4-G4</f>
        <v>220</v>
      </c>
      <c r="G4" s="16">
        <f aca="true" t="shared" si="0" ref="G4:G10">SUM(H4:AH4)</f>
        <v>12</v>
      </c>
      <c r="H4" s="16"/>
      <c r="I4" s="16">
        <v>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>
        <v>2</v>
      </c>
      <c r="AA4" s="16"/>
      <c r="AB4" s="16"/>
      <c r="AC4" s="16">
        <v>3</v>
      </c>
      <c r="AD4" s="16"/>
      <c r="AE4" s="16"/>
      <c r="AF4" s="16"/>
      <c r="AG4" s="16">
        <v>4</v>
      </c>
      <c r="AH4" s="16"/>
      <c r="AI4" s="16">
        <v>15600</v>
      </c>
      <c r="AJ4" s="33" t="s">
        <v>42</v>
      </c>
    </row>
    <row r="5" spans="1:36" ht="22.5" customHeight="1">
      <c r="A5" s="6"/>
      <c r="B5" s="13"/>
      <c r="C5" s="17"/>
      <c r="D5" s="15" t="s">
        <v>43</v>
      </c>
      <c r="E5" s="16">
        <v>93</v>
      </c>
      <c r="F5" s="16">
        <f aca="true" t="shared" si="1" ref="F5:F23">E5-G5</f>
        <v>86</v>
      </c>
      <c r="G5" s="16">
        <f t="shared" si="0"/>
        <v>7</v>
      </c>
      <c r="H5" s="16"/>
      <c r="I5" s="16"/>
      <c r="J5" s="16"/>
      <c r="K5" s="16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v>2</v>
      </c>
      <c r="AC5" s="16"/>
      <c r="AD5" s="16"/>
      <c r="AE5" s="16"/>
      <c r="AF5" s="16"/>
      <c r="AG5" s="16"/>
      <c r="AH5" s="16">
        <v>2</v>
      </c>
      <c r="AI5" s="16">
        <v>15600</v>
      </c>
      <c r="AJ5" s="33"/>
    </row>
    <row r="6" spans="1:36" ht="22.5" customHeight="1">
      <c r="A6" s="6"/>
      <c r="B6" s="13"/>
      <c r="C6" s="17"/>
      <c r="D6" s="15" t="s">
        <v>44</v>
      </c>
      <c r="E6" s="16">
        <v>189</v>
      </c>
      <c r="F6" s="16">
        <f t="shared" si="1"/>
        <v>179</v>
      </c>
      <c r="G6" s="16">
        <f t="shared" si="0"/>
        <v>10</v>
      </c>
      <c r="H6" s="16"/>
      <c r="I6" s="16"/>
      <c r="J6" s="16"/>
      <c r="K6" s="16"/>
      <c r="L6" s="16"/>
      <c r="M6" s="16"/>
      <c r="N6" s="16"/>
      <c r="O6" s="16"/>
      <c r="P6" s="16">
        <v>2</v>
      </c>
      <c r="Q6" s="16"/>
      <c r="R6" s="16"/>
      <c r="S6" s="16"/>
      <c r="T6" s="16"/>
      <c r="U6" s="16">
        <v>2</v>
      </c>
      <c r="V6" s="16">
        <v>3</v>
      </c>
      <c r="W6" s="16"/>
      <c r="X6" s="16"/>
      <c r="Y6" s="16"/>
      <c r="Z6" s="16"/>
      <c r="AA6" s="16"/>
      <c r="AB6" s="16"/>
      <c r="AC6" s="16"/>
      <c r="AD6" s="16">
        <v>3</v>
      </c>
      <c r="AE6" s="16"/>
      <c r="AF6" s="16"/>
      <c r="AG6" s="16"/>
      <c r="AH6" s="16"/>
      <c r="AI6" s="16">
        <v>15600</v>
      </c>
      <c r="AJ6" s="33"/>
    </row>
    <row r="7" spans="1:36" ht="22.5" customHeight="1">
      <c r="A7" s="6"/>
      <c r="B7" s="13"/>
      <c r="C7" s="18"/>
      <c r="D7" s="15" t="s">
        <v>45</v>
      </c>
      <c r="E7" s="16">
        <v>48</v>
      </c>
      <c r="F7" s="16">
        <f t="shared" si="1"/>
        <v>48</v>
      </c>
      <c r="G7" s="16">
        <f t="shared" si="0"/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>
        <v>15600</v>
      </c>
      <c r="AJ7" s="33"/>
    </row>
    <row r="8" spans="1:36" ht="22.5" customHeight="1">
      <c r="A8" s="6"/>
      <c r="B8" s="13"/>
      <c r="C8" s="14" t="s">
        <v>46</v>
      </c>
      <c r="D8" s="15" t="s">
        <v>47</v>
      </c>
      <c r="E8" s="16">
        <v>131</v>
      </c>
      <c r="F8" s="16">
        <f t="shared" si="1"/>
        <v>126</v>
      </c>
      <c r="G8" s="16">
        <f t="shared" si="0"/>
        <v>5</v>
      </c>
      <c r="H8" s="16"/>
      <c r="I8" s="16"/>
      <c r="J8" s="16"/>
      <c r="K8" s="16"/>
      <c r="L8" s="16"/>
      <c r="M8" s="16"/>
      <c r="N8" s="16"/>
      <c r="O8" s="16"/>
      <c r="P8" s="16"/>
      <c r="Q8" s="16">
        <v>2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v>3</v>
      </c>
      <c r="AF8" s="16"/>
      <c r="AG8" s="16"/>
      <c r="AH8" s="16"/>
      <c r="AI8" s="16">
        <v>15600</v>
      </c>
      <c r="AJ8" s="33"/>
    </row>
    <row r="9" spans="1:36" ht="22.5" customHeight="1">
      <c r="A9" s="6"/>
      <c r="B9" s="13"/>
      <c r="C9" s="17"/>
      <c r="D9" s="15" t="s">
        <v>48</v>
      </c>
      <c r="E9" s="16">
        <v>90</v>
      </c>
      <c r="F9" s="16">
        <f t="shared" si="1"/>
        <v>85</v>
      </c>
      <c r="G9" s="16">
        <f t="shared" si="0"/>
        <v>5</v>
      </c>
      <c r="H9" s="16"/>
      <c r="I9" s="16"/>
      <c r="J9" s="16"/>
      <c r="K9" s="16"/>
      <c r="L9" s="16"/>
      <c r="M9" s="16"/>
      <c r="N9" s="16"/>
      <c r="O9" s="16"/>
      <c r="P9" s="16">
        <v>2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>
        <v>3</v>
      </c>
      <c r="AG9" s="16"/>
      <c r="AH9" s="16"/>
      <c r="AI9" s="16">
        <v>15600</v>
      </c>
      <c r="AJ9" s="33"/>
    </row>
    <row r="10" spans="1:36" ht="22.5" customHeight="1">
      <c r="A10" s="6"/>
      <c r="B10" s="13"/>
      <c r="C10" s="17"/>
      <c r="D10" s="15" t="s">
        <v>49</v>
      </c>
      <c r="E10" s="16">
        <v>90</v>
      </c>
      <c r="F10" s="16">
        <f t="shared" si="1"/>
        <v>82</v>
      </c>
      <c r="G10" s="16">
        <f t="shared" si="0"/>
        <v>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v>5</v>
      </c>
      <c r="AB10" s="16"/>
      <c r="AC10" s="16"/>
      <c r="AD10" s="16"/>
      <c r="AE10" s="16"/>
      <c r="AF10" s="16"/>
      <c r="AG10" s="16"/>
      <c r="AH10" s="16">
        <v>3</v>
      </c>
      <c r="AI10" s="16">
        <v>15600</v>
      </c>
      <c r="AJ10" s="33"/>
    </row>
    <row r="11" spans="1:36" ht="22.5" customHeight="1">
      <c r="A11" s="6"/>
      <c r="B11" s="13"/>
      <c r="C11" s="17"/>
      <c r="D11" s="15" t="s">
        <v>50</v>
      </c>
      <c r="E11" s="16">
        <v>90</v>
      </c>
      <c r="F11" s="16">
        <f t="shared" si="1"/>
        <v>78</v>
      </c>
      <c r="G11" s="16">
        <f aca="true" t="shared" si="2" ref="G11:G24">SUM(H11:AH11)</f>
        <v>12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>
        <v>3</v>
      </c>
      <c r="Z11" s="16"/>
      <c r="AA11" s="16"/>
      <c r="AB11" s="16">
        <v>3</v>
      </c>
      <c r="AC11" s="16"/>
      <c r="AD11" s="16"/>
      <c r="AE11" s="16"/>
      <c r="AF11" s="16">
        <v>3</v>
      </c>
      <c r="AG11" s="16"/>
      <c r="AH11" s="16">
        <v>3</v>
      </c>
      <c r="AI11" s="16">
        <v>15600</v>
      </c>
      <c r="AJ11" s="33"/>
    </row>
    <row r="12" spans="1:36" ht="22.5" customHeight="1">
      <c r="A12" s="6"/>
      <c r="B12" s="13"/>
      <c r="C12" s="17"/>
      <c r="D12" s="15" t="s">
        <v>51</v>
      </c>
      <c r="E12" s="16">
        <v>46</v>
      </c>
      <c r="F12" s="16">
        <f t="shared" si="1"/>
        <v>42</v>
      </c>
      <c r="G12" s="16">
        <f t="shared" si="2"/>
        <v>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4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15600</v>
      </c>
      <c r="AJ12" s="33"/>
    </row>
    <row r="13" spans="1:36" ht="22.5" customHeight="1">
      <c r="A13" s="6"/>
      <c r="B13" s="13"/>
      <c r="C13" s="17"/>
      <c r="D13" s="15" t="s">
        <v>52</v>
      </c>
      <c r="E13" s="16">
        <v>90</v>
      </c>
      <c r="F13" s="16">
        <f t="shared" si="1"/>
        <v>82</v>
      </c>
      <c r="G13" s="16">
        <f t="shared" si="2"/>
        <v>8</v>
      </c>
      <c r="H13" s="16"/>
      <c r="I13" s="16"/>
      <c r="J13" s="16"/>
      <c r="K13" s="16"/>
      <c r="L13" s="16"/>
      <c r="M13" s="16"/>
      <c r="N13" s="16"/>
      <c r="O13" s="16"/>
      <c r="P13" s="16">
        <v>2</v>
      </c>
      <c r="Q13" s="16"/>
      <c r="R13" s="16">
        <v>3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v>3</v>
      </c>
      <c r="AG13" s="16"/>
      <c r="AH13" s="16"/>
      <c r="AI13" s="16">
        <v>15600</v>
      </c>
      <c r="AJ13" s="33"/>
    </row>
    <row r="14" spans="1:36" ht="22.5" customHeight="1">
      <c r="A14" s="6"/>
      <c r="B14" s="13"/>
      <c r="C14" s="18"/>
      <c r="D14" s="15" t="s">
        <v>53</v>
      </c>
      <c r="E14" s="16">
        <v>48</v>
      </c>
      <c r="F14" s="16">
        <f t="shared" si="1"/>
        <v>45</v>
      </c>
      <c r="G14" s="16">
        <f t="shared" si="2"/>
        <v>3</v>
      </c>
      <c r="H14" s="16"/>
      <c r="I14" s="16"/>
      <c r="J14" s="16"/>
      <c r="K14" s="16">
        <v>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15600</v>
      </c>
      <c r="AJ14" s="33"/>
    </row>
    <row r="15" spans="1:36" ht="22.5" customHeight="1">
      <c r="A15" s="6"/>
      <c r="B15" s="13"/>
      <c r="C15" s="14" t="s">
        <v>54</v>
      </c>
      <c r="D15" s="15" t="s">
        <v>55</v>
      </c>
      <c r="E15" s="16">
        <v>136</v>
      </c>
      <c r="F15" s="16">
        <f t="shared" si="1"/>
        <v>120</v>
      </c>
      <c r="G15" s="16">
        <f t="shared" si="2"/>
        <v>16</v>
      </c>
      <c r="H15" s="16"/>
      <c r="I15" s="16">
        <v>5</v>
      </c>
      <c r="J15" s="16"/>
      <c r="K15" s="16"/>
      <c r="L15" s="16"/>
      <c r="M15" s="16"/>
      <c r="N15" s="16"/>
      <c r="O15" s="16"/>
      <c r="P15" s="16">
        <v>2</v>
      </c>
      <c r="Q15" s="16"/>
      <c r="R15" s="16"/>
      <c r="S15" s="16"/>
      <c r="T15" s="16"/>
      <c r="U15" s="16">
        <v>3</v>
      </c>
      <c r="V15" s="16"/>
      <c r="W15" s="16"/>
      <c r="X15" s="16">
        <v>2</v>
      </c>
      <c r="Y15" s="16"/>
      <c r="Z15" s="16"/>
      <c r="AA15" s="16"/>
      <c r="AB15" s="16"/>
      <c r="AC15" s="16"/>
      <c r="AD15" s="16"/>
      <c r="AE15" s="16"/>
      <c r="AF15" s="16"/>
      <c r="AG15" s="16">
        <v>4</v>
      </c>
      <c r="AH15" s="16"/>
      <c r="AI15" s="16">
        <v>15600</v>
      </c>
      <c r="AJ15" s="33"/>
    </row>
    <row r="16" spans="1:36" ht="22.5" customHeight="1">
      <c r="A16" s="6"/>
      <c r="B16" s="13"/>
      <c r="C16" s="17"/>
      <c r="D16" s="15" t="s">
        <v>56</v>
      </c>
      <c r="E16" s="16">
        <v>139</v>
      </c>
      <c r="F16" s="16">
        <f t="shared" si="1"/>
        <v>124</v>
      </c>
      <c r="G16" s="16">
        <f t="shared" si="2"/>
        <v>15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>
        <v>3</v>
      </c>
      <c r="Z16" s="16"/>
      <c r="AA16" s="16"/>
      <c r="AB16" s="16">
        <v>3</v>
      </c>
      <c r="AC16" s="16"/>
      <c r="AD16" s="16">
        <v>3</v>
      </c>
      <c r="AE16" s="16"/>
      <c r="AF16" s="16">
        <v>3</v>
      </c>
      <c r="AG16" s="16"/>
      <c r="AH16" s="16">
        <v>3</v>
      </c>
      <c r="AI16" s="16">
        <v>15600</v>
      </c>
      <c r="AJ16" s="33"/>
    </row>
    <row r="17" spans="1:36" ht="22.5" customHeight="1">
      <c r="A17" s="6"/>
      <c r="B17" s="13"/>
      <c r="C17" s="17"/>
      <c r="D17" s="15" t="s">
        <v>57</v>
      </c>
      <c r="E17" s="16">
        <v>93</v>
      </c>
      <c r="F17" s="16">
        <f t="shared" si="1"/>
        <v>90</v>
      </c>
      <c r="G17" s="16">
        <f t="shared" si="2"/>
        <v>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v>3</v>
      </c>
      <c r="AI17" s="16">
        <v>15600</v>
      </c>
      <c r="AJ17" s="33"/>
    </row>
    <row r="18" spans="1:36" s="1" customFormat="1" ht="22.5" customHeight="1">
      <c r="A18" s="6"/>
      <c r="B18" s="13"/>
      <c r="C18" s="18"/>
      <c r="D18" s="15" t="s">
        <v>58</v>
      </c>
      <c r="E18" s="16">
        <v>181</v>
      </c>
      <c r="F18" s="16">
        <f t="shared" si="1"/>
        <v>171</v>
      </c>
      <c r="G18" s="16">
        <f t="shared" si="2"/>
        <v>10</v>
      </c>
      <c r="H18" s="16"/>
      <c r="I18" s="16"/>
      <c r="J18" s="16"/>
      <c r="K18" s="16">
        <v>3</v>
      </c>
      <c r="L18" s="16"/>
      <c r="M18" s="16"/>
      <c r="N18" s="16"/>
      <c r="O18" s="16"/>
      <c r="P18" s="16"/>
      <c r="Q18" s="16"/>
      <c r="R18" s="16">
        <v>4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>
        <v>3</v>
      </c>
      <c r="AE18" s="16"/>
      <c r="AF18" s="16"/>
      <c r="AG18" s="16"/>
      <c r="AH18" s="16"/>
      <c r="AI18" s="16">
        <v>15600</v>
      </c>
      <c r="AJ18" s="33"/>
    </row>
    <row r="19" spans="1:36" ht="22.5" customHeight="1">
      <c r="A19" s="6"/>
      <c r="B19" s="13"/>
      <c r="C19" s="6" t="s">
        <v>59</v>
      </c>
      <c r="D19" s="15" t="s">
        <v>60</v>
      </c>
      <c r="E19" s="16">
        <v>47</v>
      </c>
      <c r="F19" s="16">
        <f t="shared" si="1"/>
        <v>40</v>
      </c>
      <c r="G19" s="16">
        <f t="shared" si="2"/>
        <v>7</v>
      </c>
      <c r="H19" s="16"/>
      <c r="I19" s="16"/>
      <c r="J19" s="16"/>
      <c r="K19" s="16">
        <v>3</v>
      </c>
      <c r="L19" s="16"/>
      <c r="M19" s="16"/>
      <c r="N19" s="16"/>
      <c r="O19" s="16"/>
      <c r="P19" s="16"/>
      <c r="Q19" s="16"/>
      <c r="R19" s="16">
        <v>4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>
        <v>16800</v>
      </c>
      <c r="AJ19" s="33"/>
    </row>
    <row r="20" spans="1:36" ht="22.5" customHeight="1">
      <c r="A20" s="6"/>
      <c r="B20" s="13"/>
      <c r="C20" s="6"/>
      <c r="D20" s="15" t="s">
        <v>61</v>
      </c>
      <c r="E20" s="16">
        <v>315</v>
      </c>
      <c r="F20" s="16">
        <f t="shared" si="1"/>
        <v>300</v>
      </c>
      <c r="G20" s="16">
        <f t="shared" si="2"/>
        <v>15</v>
      </c>
      <c r="H20" s="16"/>
      <c r="I20" s="16">
        <v>3</v>
      </c>
      <c r="J20" s="16"/>
      <c r="K20" s="16"/>
      <c r="L20" s="16"/>
      <c r="M20" s="16"/>
      <c r="N20" s="16">
        <v>4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2</v>
      </c>
      <c r="AA20" s="16"/>
      <c r="AB20" s="16"/>
      <c r="AC20" s="16"/>
      <c r="AD20" s="16"/>
      <c r="AE20" s="16"/>
      <c r="AF20" s="16">
        <v>3</v>
      </c>
      <c r="AG20" s="16"/>
      <c r="AH20" s="16">
        <v>3</v>
      </c>
      <c r="AI20" s="16">
        <v>16800</v>
      </c>
      <c r="AJ20" s="33"/>
    </row>
    <row r="21" spans="1:36" ht="22.5" customHeight="1">
      <c r="A21" s="6"/>
      <c r="B21" s="13"/>
      <c r="C21" s="6"/>
      <c r="D21" s="15" t="s">
        <v>62</v>
      </c>
      <c r="E21" s="16">
        <v>48</v>
      </c>
      <c r="F21" s="16">
        <f t="shared" si="1"/>
        <v>42</v>
      </c>
      <c r="G21" s="16">
        <f t="shared" si="2"/>
        <v>6</v>
      </c>
      <c r="H21" s="16"/>
      <c r="I21" s="16"/>
      <c r="J21" s="16"/>
      <c r="K21" s="16">
        <v>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v>3</v>
      </c>
      <c r="AC21" s="16"/>
      <c r="AD21" s="16"/>
      <c r="AE21" s="16"/>
      <c r="AF21" s="16"/>
      <c r="AG21" s="16"/>
      <c r="AH21" s="16"/>
      <c r="AI21" s="16">
        <v>15600</v>
      </c>
      <c r="AJ21" s="33"/>
    </row>
    <row r="22" spans="1:36" ht="22.5" customHeight="1">
      <c r="A22" s="6"/>
      <c r="B22" s="13"/>
      <c r="C22" s="14" t="s">
        <v>63</v>
      </c>
      <c r="D22" s="15" t="s">
        <v>64</v>
      </c>
      <c r="E22" s="16">
        <v>130</v>
      </c>
      <c r="F22" s="16">
        <f t="shared" si="1"/>
        <v>130</v>
      </c>
      <c r="G22" s="16">
        <f t="shared" si="2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19000</v>
      </c>
      <c r="AJ22" s="34" t="s">
        <v>65</v>
      </c>
    </row>
    <row r="23" spans="1:36" ht="22.5" customHeight="1">
      <c r="A23" s="6"/>
      <c r="B23" s="13"/>
      <c r="C23" s="17"/>
      <c r="D23" s="15" t="s">
        <v>66</v>
      </c>
      <c r="E23" s="16">
        <v>350</v>
      </c>
      <c r="F23" s="16">
        <f t="shared" si="1"/>
        <v>350</v>
      </c>
      <c r="G23" s="16">
        <f t="shared" si="2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>
        <v>19000</v>
      </c>
      <c r="AJ23" s="35"/>
    </row>
    <row r="24" spans="1:36" ht="22.5" customHeight="1">
      <c r="A24" s="6"/>
      <c r="B24" s="13"/>
      <c r="C24" s="18"/>
      <c r="D24" s="15" t="s">
        <v>67</v>
      </c>
      <c r="E24" s="16">
        <v>130</v>
      </c>
      <c r="F24" s="16">
        <f aca="true" t="shared" si="3" ref="F24:F42">E24-G24</f>
        <v>130</v>
      </c>
      <c r="G24" s="16">
        <f t="shared" si="2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19000</v>
      </c>
      <c r="AJ24" s="36"/>
    </row>
    <row r="25" spans="1:36" ht="22.5" customHeight="1">
      <c r="A25" s="6"/>
      <c r="B25" s="13" t="s">
        <v>68</v>
      </c>
      <c r="C25" s="6" t="s">
        <v>69</v>
      </c>
      <c r="D25" s="15" t="s">
        <v>70</v>
      </c>
      <c r="E25" s="16">
        <v>175</v>
      </c>
      <c r="F25" s="16">
        <f t="shared" si="3"/>
        <v>166</v>
      </c>
      <c r="G25" s="16">
        <f aca="true" t="shared" si="4" ref="G25:G42">SUM(H25:AH25)</f>
        <v>9</v>
      </c>
      <c r="H25" s="16"/>
      <c r="I25" s="16"/>
      <c r="J25" s="16"/>
      <c r="K25" s="16"/>
      <c r="L25" s="16">
        <v>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3</v>
      </c>
      <c r="X25" s="16">
        <v>1</v>
      </c>
      <c r="Y25" s="16"/>
      <c r="Z25" s="16"/>
      <c r="AA25" s="16"/>
      <c r="AB25" s="16"/>
      <c r="AC25" s="16">
        <v>3</v>
      </c>
      <c r="AD25" s="16"/>
      <c r="AE25" s="16"/>
      <c r="AF25" s="16"/>
      <c r="AG25" s="16"/>
      <c r="AH25" s="16"/>
      <c r="AI25" s="16">
        <v>15600</v>
      </c>
      <c r="AJ25" s="33" t="s">
        <v>42</v>
      </c>
    </row>
    <row r="26" spans="1:36" ht="22.5" customHeight="1">
      <c r="A26" s="6"/>
      <c r="B26" s="19"/>
      <c r="C26" s="6"/>
      <c r="D26" s="15" t="s">
        <v>71</v>
      </c>
      <c r="E26" s="16">
        <v>50</v>
      </c>
      <c r="F26" s="16">
        <f t="shared" si="3"/>
        <v>50</v>
      </c>
      <c r="G26" s="16">
        <f t="shared" si="4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16800</v>
      </c>
      <c r="AJ26" s="37" t="s">
        <v>72</v>
      </c>
    </row>
    <row r="27" spans="1:36" ht="22.5" customHeight="1">
      <c r="A27" s="6"/>
      <c r="B27" s="19"/>
      <c r="C27" s="6"/>
      <c r="D27" s="15" t="s">
        <v>73</v>
      </c>
      <c r="E27" s="16">
        <v>104</v>
      </c>
      <c r="F27" s="16">
        <f t="shared" si="3"/>
        <v>95</v>
      </c>
      <c r="G27" s="16">
        <f t="shared" si="4"/>
        <v>9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3</v>
      </c>
      <c r="S27" s="16"/>
      <c r="T27" s="16"/>
      <c r="U27" s="16"/>
      <c r="V27" s="16"/>
      <c r="W27" s="16"/>
      <c r="X27" s="16"/>
      <c r="Y27" s="16"/>
      <c r="Z27" s="16"/>
      <c r="AA27" s="16">
        <v>3</v>
      </c>
      <c r="AB27" s="16">
        <v>3</v>
      </c>
      <c r="AC27" s="19"/>
      <c r="AD27" s="16"/>
      <c r="AE27" s="16"/>
      <c r="AF27" s="16"/>
      <c r="AG27" s="16"/>
      <c r="AH27" s="16"/>
      <c r="AI27" s="16">
        <v>16800</v>
      </c>
      <c r="AJ27" s="38"/>
    </row>
    <row r="28" spans="1:36" ht="22.5" customHeight="1">
      <c r="A28" s="6"/>
      <c r="B28" s="19"/>
      <c r="C28" s="6" t="s">
        <v>74</v>
      </c>
      <c r="D28" s="15" t="s">
        <v>75</v>
      </c>
      <c r="E28" s="16">
        <v>103</v>
      </c>
      <c r="F28" s="16">
        <f t="shared" si="3"/>
        <v>93</v>
      </c>
      <c r="G28" s="16">
        <f t="shared" si="4"/>
        <v>10</v>
      </c>
      <c r="H28" s="16"/>
      <c r="I28" s="16"/>
      <c r="J28" s="16"/>
      <c r="K28" s="16"/>
      <c r="L28" s="16"/>
      <c r="M28" s="16"/>
      <c r="N28" s="16">
        <v>4</v>
      </c>
      <c r="O28" s="16"/>
      <c r="P28" s="16">
        <v>2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v>4</v>
      </c>
      <c r="AB28" s="16"/>
      <c r="AC28" s="19"/>
      <c r="AD28" s="16"/>
      <c r="AE28" s="16"/>
      <c r="AF28" s="16"/>
      <c r="AG28" s="16"/>
      <c r="AH28" s="16"/>
      <c r="AI28" s="16">
        <v>16800</v>
      </c>
      <c r="AJ28" s="38"/>
    </row>
    <row r="29" spans="1:36" ht="22.5" customHeight="1">
      <c r="A29" s="6"/>
      <c r="B29" s="19"/>
      <c r="C29" s="6"/>
      <c r="D29" s="15" t="s">
        <v>76</v>
      </c>
      <c r="E29" s="16">
        <v>53</v>
      </c>
      <c r="F29" s="16">
        <f t="shared" si="3"/>
        <v>46</v>
      </c>
      <c r="G29" s="16">
        <f t="shared" si="4"/>
        <v>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3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9"/>
      <c r="AD29" s="16"/>
      <c r="AE29" s="16"/>
      <c r="AF29" s="16"/>
      <c r="AG29" s="16">
        <v>4</v>
      </c>
      <c r="AH29" s="16"/>
      <c r="AI29" s="16">
        <v>16800</v>
      </c>
      <c r="AJ29" s="38"/>
    </row>
    <row r="30" spans="1:36" ht="22.5" customHeight="1">
      <c r="A30" s="6"/>
      <c r="B30" s="19"/>
      <c r="C30" s="6"/>
      <c r="D30" s="15" t="s">
        <v>77</v>
      </c>
      <c r="E30" s="16">
        <v>140</v>
      </c>
      <c r="F30" s="16">
        <f t="shared" si="3"/>
        <v>130</v>
      </c>
      <c r="G30" s="16">
        <f t="shared" si="4"/>
        <v>10</v>
      </c>
      <c r="H30" s="16"/>
      <c r="I30" s="16"/>
      <c r="J30" s="16"/>
      <c r="K30" s="16">
        <v>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3</v>
      </c>
      <c r="Z30" s="16"/>
      <c r="AA30" s="16"/>
      <c r="AB30" s="16"/>
      <c r="AC30" s="19"/>
      <c r="AD30" s="16"/>
      <c r="AE30" s="16"/>
      <c r="AF30" s="16">
        <v>2</v>
      </c>
      <c r="AG30" s="16"/>
      <c r="AH30" s="16">
        <v>2</v>
      </c>
      <c r="AI30" s="16">
        <v>16800</v>
      </c>
      <c r="AJ30" s="39"/>
    </row>
    <row r="31" spans="1:36" ht="22.5" customHeight="1">
      <c r="A31" s="6"/>
      <c r="B31" s="19"/>
      <c r="C31" s="6"/>
      <c r="D31" s="15" t="s">
        <v>78</v>
      </c>
      <c r="E31" s="16">
        <v>50</v>
      </c>
      <c r="F31" s="16">
        <f t="shared" si="3"/>
        <v>44</v>
      </c>
      <c r="G31" s="16">
        <f t="shared" si="4"/>
        <v>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2</v>
      </c>
      <c r="W31" s="16"/>
      <c r="X31" s="16"/>
      <c r="Y31" s="16"/>
      <c r="Z31" s="16">
        <v>2</v>
      </c>
      <c r="AA31" s="16"/>
      <c r="AB31" s="16"/>
      <c r="AC31" s="19"/>
      <c r="AD31" s="16"/>
      <c r="AE31" s="16"/>
      <c r="AF31" s="16"/>
      <c r="AG31" s="16"/>
      <c r="AH31" s="16">
        <v>2</v>
      </c>
      <c r="AI31" s="16">
        <v>16800</v>
      </c>
      <c r="AJ31" s="40" t="s">
        <v>42</v>
      </c>
    </row>
    <row r="32" spans="1:36" ht="22.5" customHeight="1">
      <c r="A32" s="6"/>
      <c r="B32" s="19"/>
      <c r="C32" s="20" t="s">
        <v>79</v>
      </c>
      <c r="D32" s="15" t="s">
        <v>80</v>
      </c>
      <c r="E32" s="16">
        <v>50</v>
      </c>
      <c r="F32" s="16">
        <f t="shared" si="3"/>
        <v>43</v>
      </c>
      <c r="G32" s="16">
        <f t="shared" si="4"/>
        <v>7</v>
      </c>
      <c r="H32" s="16"/>
      <c r="I32" s="16"/>
      <c r="J32" s="16"/>
      <c r="K32" s="16"/>
      <c r="L32" s="16"/>
      <c r="M32" s="16"/>
      <c r="N32" s="16">
        <v>4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9"/>
      <c r="AD32" s="16"/>
      <c r="AE32" s="16"/>
      <c r="AF32" s="16"/>
      <c r="AG32" s="16"/>
      <c r="AH32" s="16">
        <v>3</v>
      </c>
      <c r="AI32" s="16">
        <v>15600</v>
      </c>
      <c r="AJ32" s="40"/>
    </row>
    <row r="33" spans="1:36" ht="22.5" customHeight="1">
      <c r="A33" s="6"/>
      <c r="B33" s="19"/>
      <c r="C33" s="21"/>
      <c r="D33" s="15" t="s">
        <v>81</v>
      </c>
      <c r="E33" s="16">
        <v>140</v>
      </c>
      <c r="F33" s="16">
        <f t="shared" si="3"/>
        <v>129</v>
      </c>
      <c r="G33" s="16">
        <f t="shared" si="4"/>
        <v>11</v>
      </c>
      <c r="H33" s="16"/>
      <c r="I33" s="16"/>
      <c r="J33" s="16"/>
      <c r="K33" s="16"/>
      <c r="L33" s="16"/>
      <c r="M33" s="16"/>
      <c r="N33" s="16"/>
      <c r="O33" s="16"/>
      <c r="P33" s="16">
        <v>2</v>
      </c>
      <c r="Q33" s="16">
        <v>3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9"/>
      <c r="AD33" s="16">
        <v>3</v>
      </c>
      <c r="AE33" s="16">
        <v>3</v>
      </c>
      <c r="AF33" s="16"/>
      <c r="AG33" s="16"/>
      <c r="AH33" s="16"/>
      <c r="AI33" s="16">
        <v>16800</v>
      </c>
      <c r="AJ33" s="40"/>
    </row>
    <row r="34" spans="1:36" ht="22.5" customHeight="1">
      <c r="A34" s="6"/>
      <c r="B34" s="19"/>
      <c r="C34" s="21"/>
      <c r="D34" s="15" t="s">
        <v>82</v>
      </c>
      <c r="E34" s="16">
        <v>93</v>
      </c>
      <c r="F34" s="16">
        <f t="shared" si="3"/>
        <v>77</v>
      </c>
      <c r="G34" s="16">
        <f t="shared" si="4"/>
        <v>16</v>
      </c>
      <c r="H34" s="16"/>
      <c r="I34" s="16">
        <v>3</v>
      </c>
      <c r="J34" s="16"/>
      <c r="K34" s="16"/>
      <c r="L34" s="16">
        <v>2</v>
      </c>
      <c r="M34" s="16"/>
      <c r="N34" s="16"/>
      <c r="O34" s="16"/>
      <c r="P34" s="16">
        <v>3</v>
      </c>
      <c r="Q34" s="16"/>
      <c r="R34" s="16"/>
      <c r="S34" s="16"/>
      <c r="T34" s="16"/>
      <c r="U34" s="16"/>
      <c r="V34" s="16"/>
      <c r="W34" s="16"/>
      <c r="X34" s="16"/>
      <c r="Y34" s="16"/>
      <c r="Z34" s="16">
        <v>2</v>
      </c>
      <c r="AA34" s="16"/>
      <c r="AB34" s="16"/>
      <c r="AC34" s="19"/>
      <c r="AD34" s="16">
        <v>3</v>
      </c>
      <c r="AE34" s="16"/>
      <c r="AF34" s="16"/>
      <c r="AG34" s="16">
        <v>3</v>
      </c>
      <c r="AH34" s="16"/>
      <c r="AI34" s="16">
        <v>16800</v>
      </c>
      <c r="AJ34" s="40" t="s">
        <v>72</v>
      </c>
    </row>
    <row r="35" spans="1:36" ht="22.5" customHeight="1">
      <c r="A35" s="6"/>
      <c r="B35" s="19"/>
      <c r="C35" s="21"/>
      <c r="D35" s="15" t="s">
        <v>83</v>
      </c>
      <c r="E35" s="16">
        <v>139</v>
      </c>
      <c r="F35" s="16">
        <f t="shared" si="3"/>
        <v>131</v>
      </c>
      <c r="G35" s="16">
        <f t="shared" si="4"/>
        <v>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>
        <v>1</v>
      </c>
      <c r="Y35" s="16"/>
      <c r="Z35" s="16"/>
      <c r="AA35" s="16">
        <v>3</v>
      </c>
      <c r="AB35" s="16"/>
      <c r="AC35" s="16"/>
      <c r="AD35" s="16"/>
      <c r="AE35" s="16">
        <v>2</v>
      </c>
      <c r="AF35" s="16">
        <v>2</v>
      </c>
      <c r="AG35" s="16"/>
      <c r="AH35" s="16"/>
      <c r="AI35" s="16">
        <v>16800</v>
      </c>
      <c r="AJ35" s="40"/>
    </row>
    <row r="36" spans="1:36" ht="22.5" customHeight="1">
      <c r="A36" s="6"/>
      <c r="B36" s="19"/>
      <c r="C36" s="22"/>
      <c r="D36" s="15" t="s">
        <v>84</v>
      </c>
      <c r="E36" s="16">
        <v>225</v>
      </c>
      <c r="F36" s="16">
        <f t="shared" si="3"/>
        <v>213</v>
      </c>
      <c r="G36" s="16">
        <f t="shared" si="4"/>
        <v>12</v>
      </c>
      <c r="H36" s="16"/>
      <c r="I36" s="16"/>
      <c r="J36" s="16"/>
      <c r="K36" s="16">
        <v>3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3</v>
      </c>
      <c r="X36" s="16"/>
      <c r="Y36" s="16"/>
      <c r="Z36" s="16"/>
      <c r="AA36" s="16"/>
      <c r="AB36" s="16"/>
      <c r="AC36" s="16"/>
      <c r="AD36" s="16"/>
      <c r="AE36" s="16">
        <v>2</v>
      </c>
      <c r="AF36" s="16">
        <v>2</v>
      </c>
      <c r="AG36" s="16"/>
      <c r="AH36" s="16">
        <v>2</v>
      </c>
      <c r="AI36" s="16">
        <v>16800</v>
      </c>
      <c r="AJ36" s="40"/>
    </row>
    <row r="37" spans="1:36" ht="22.5" customHeight="1">
      <c r="A37" s="6"/>
      <c r="B37" s="19"/>
      <c r="C37" s="6" t="s">
        <v>85</v>
      </c>
      <c r="D37" s="15" t="s">
        <v>86</v>
      </c>
      <c r="E37" s="16">
        <v>519</v>
      </c>
      <c r="F37" s="16">
        <f t="shared" si="3"/>
        <v>89</v>
      </c>
      <c r="G37" s="16">
        <f t="shared" si="4"/>
        <v>430</v>
      </c>
      <c r="H37" s="16"/>
      <c r="I37" s="16"/>
      <c r="J37" s="16">
        <v>42</v>
      </c>
      <c r="K37" s="16"/>
      <c r="L37" s="16">
        <v>12</v>
      </c>
      <c r="M37" s="16">
        <v>2</v>
      </c>
      <c r="N37" s="16"/>
      <c r="O37" s="16">
        <v>68</v>
      </c>
      <c r="P37" s="16"/>
      <c r="Q37" s="16">
        <v>2</v>
      </c>
      <c r="R37" s="16">
        <v>4</v>
      </c>
      <c r="S37" s="16">
        <v>31</v>
      </c>
      <c r="T37" s="16">
        <v>180</v>
      </c>
      <c r="U37" s="16">
        <v>4</v>
      </c>
      <c r="V37" s="16">
        <v>3</v>
      </c>
      <c r="W37" s="16">
        <v>6</v>
      </c>
      <c r="X37" s="16">
        <v>18</v>
      </c>
      <c r="Y37" s="16"/>
      <c r="Z37" s="16">
        <v>4</v>
      </c>
      <c r="AA37" s="16">
        <v>4</v>
      </c>
      <c r="AB37" s="16">
        <v>5</v>
      </c>
      <c r="AC37" s="16"/>
      <c r="AD37" s="16">
        <v>23</v>
      </c>
      <c r="AE37" s="16">
        <v>3</v>
      </c>
      <c r="AF37" s="16"/>
      <c r="AG37" s="16"/>
      <c r="AH37" s="16">
        <v>19</v>
      </c>
      <c r="AI37" s="16">
        <v>19000</v>
      </c>
      <c r="AJ37" s="37" t="s">
        <v>87</v>
      </c>
    </row>
    <row r="38" spans="1:36" ht="22.5" customHeight="1">
      <c r="A38" s="6"/>
      <c r="B38" s="19"/>
      <c r="C38" s="6"/>
      <c r="D38" s="15" t="s">
        <v>88</v>
      </c>
      <c r="E38" s="16">
        <v>60</v>
      </c>
      <c r="F38" s="16">
        <f t="shared" si="3"/>
        <v>15</v>
      </c>
      <c r="G38" s="16">
        <f t="shared" si="4"/>
        <v>45</v>
      </c>
      <c r="H38" s="16"/>
      <c r="I38" s="16"/>
      <c r="J38" s="16"/>
      <c r="K38" s="16">
        <v>5</v>
      </c>
      <c r="L38" s="16">
        <v>2</v>
      </c>
      <c r="M38" s="16"/>
      <c r="N38" s="16"/>
      <c r="O38" s="16">
        <v>9</v>
      </c>
      <c r="P38" s="16"/>
      <c r="Q38" s="16">
        <v>2</v>
      </c>
      <c r="R38" s="16">
        <v>2</v>
      </c>
      <c r="S38" s="16"/>
      <c r="T38" s="16">
        <v>20</v>
      </c>
      <c r="U38" s="16"/>
      <c r="V38" s="16"/>
      <c r="W38" s="16"/>
      <c r="X38" s="16"/>
      <c r="Y38" s="16"/>
      <c r="Z38" s="16"/>
      <c r="AA38" s="16">
        <v>3</v>
      </c>
      <c r="AB38" s="16"/>
      <c r="AC38" s="16"/>
      <c r="AD38" s="16"/>
      <c r="AE38" s="16">
        <v>2</v>
      </c>
      <c r="AF38" s="16"/>
      <c r="AG38" s="16"/>
      <c r="AH38" s="16"/>
      <c r="AI38" s="16">
        <v>19000</v>
      </c>
      <c r="AJ38" s="38"/>
    </row>
    <row r="39" spans="1:36" ht="22.5" customHeight="1">
      <c r="A39" s="6"/>
      <c r="B39" s="19"/>
      <c r="C39" s="6"/>
      <c r="D39" s="15" t="s">
        <v>89</v>
      </c>
      <c r="E39" s="16">
        <v>36</v>
      </c>
      <c r="F39" s="16">
        <f t="shared" si="3"/>
        <v>3</v>
      </c>
      <c r="G39" s="16">
        <f t="shared" si="4"/>
        <v>33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31</v>
      </c>
      <c r="U39" s="16"/>
      <c r="V39" s="16"/>
      <c r="W39" s="16"/>
      <c r="X39" s="16"/>
      <c r="Y39" s="16"/>
      <c r="Z39" s="16"/>
      <c r="AA39" s="16"/>
      <c r="AB39" s="16"/>
      <c r="AC39" s="16"/>
      <c r="AD39" s="16">
        <v>2</v>
      </c>
      <c r="AE39" s="16"/>
      <c r="AF39" s="16"/>
      <c r="AG39" s="16"/>
      <c r="AH39" s="16"/>
      <c r="AI39" s="16">
        <v>19000</v>
      </c>
      <c r="AJ39" s="38"/>
    </row>
    <row r="40" spans="1:36" ht="22.5" customHeight="1">
      <c r="A40" s="6"/>
      <c r="B40" s="19"/>
      <c r="C40" s="6" t="s">
        <v>90</v>
      </c>
      <c r="D40" s="15" t="s">
        <v>91</v>
      </c>
      <c r="E40" s="16">
        <v>147</v>
      </c>
      <c r="F40" s="16">
        <f t="shared" si="3"/>
        <v>101</v>
      </c>
      <c r="G40" s="16">
        <f t="shared" si="4"/>
        <v>46</v>
      </c>
      <c r="H40" s="16">
        <v>2</v>
      </c>
      <c r="I40" s="16"/>
      <c r="J40" s="16"/>
      <c r="K40" s="16">
        <v>5</v>
      </c>
      <c r="L40" s="16"/>
      <c r="M40" s="16"/>
      <c r="N40" s="16">
        <v>5</v>
      </c>
      <c r="O40" s="16"/>
      <c r="P40" s="16"/>
      <c r="Q40" s="16"/>
      <c r="R40" s="16">
        <v>4</v>
      </c>
      <c r="S40" s="16"/>
      <c r="T40" s="16"/>
      <c r="U40" s="16"/>
      <c r="V40" s="16">
        <v>2</v>
      </c>
      <c r="W40" s="16"/>
      <c r="X40" s="16"/>
      <c r="Y40" s="16"/>
      <c r="Z40" s="16">
        <v>5</v>
      </c>
      <c r="AA40" s="16">
        <v>3</v>
      </c>
      <c r="AB40" s="16">
        <v>3</v>
      </c>
      <c r="AC40" s="16"/>
      <c r="AD40" s="16"/>
      <c r="AE40" s="16">
        <v>3</v>
      </c>
      <c r="AF40" s="16">
        <v>4</v>
      </c>
      <c r="AG40" s="16">
        <v>5</v>
      </c>
      <c r="AH40" s="16">
        <v>5</v>
      </c>
      <c r="AI40" s="16">
        <v>19000</v>
      </c>
      <c r="AJ40" s="38"/>
    </row>
    <row r="41" spans="1:36" ht="22.5" customHeight="1">
      <c r="A41" s="6"/>
      <c r="B41" s="19"/>
      <c r="C41" s="6"/>
      <c r="D41" s="15" t="s">
        <v>92</v>
      </c>
      <c r="E41" s="16">
        <v>245</v>
      </c>
      <c r="F41" s="16">
        <f t="shared" si="3"/>
        <v>154</v>
      </c>
      <c r="G41" s="16">
        <f t="shared" si="4"/>
        <v>91</v>
      </c>
      <c r="H41" s="16">
        <v>3</v>
      </c>
      <c r="I41" s="16"/>
      <c r="J41" s="16"/>
      <c r="K41" s="16">
        <v>5</v>
      </c>
      <c r="L41" s="16"/>
      <c r="M41" s="16"/>
      <c r="N41" s="16">
        <v>6</v>
      </c>
      <c r="O41" s="16"/>
      <c r="P41" s="16"/>
      <c r="Q41" s="16"/>
      <c r="R41" s="16">
        <v>4</v>
      </c>
      <c r="S41" s="16"/>
      <c r="T41" s="16">
        <v>20</v>
      </c>
      <c r="U41" s="16">
        <v>5</v>
      </c>
      <c r="V41" s="16">
        <v>2</v>
      </c>
      <c r="W41" s="16">
        <v>3</v>
      </c>
      <c r="X41" s="16">
        <v>1</v>
      </c>
      <c r="Y41" s="16"/>
      <c r="Z41" s="16">
        <v>8</v>
      </c>
      <c r="AA41" s="16">
        <v>2</v>
      </c>
      <c r="AB41" s="16">
        <v>7</v>
      </c>
      <c r="AC41" s="16">
        <v>3</v>
      </c>
      <c r="AD41" s="16"/>
      <c r="AE41" s="16">
        <v>7</v>
      </c>
      <c r="AF41" s="16">
        <v>5</v>
      </c>
      <c r="AG41" s="16">
        <v>5</v>
      </c>
      <c r="AH41" s="16">
        <v>5</v>
      </c>
      <c r="AI41" s="16">
        <v>19000</v>
      </c>
      <c r="AJ41" s="38"/>
    </row>
    <row r="42" spans="1:36" ht="22.5" customHeight="1">
      <c r="A42" s="6"/>
      <c r="B42" s="19"/>
      <c r="C42" s="6"/>
      <c r="D42" s="15" t="s">
        <v>93</v>
      </c>
      <c r="E42" s="16">
        <v>245</v>
      </c>
      <c r="F42" s="16">
        <f t="shared" si="3"/>
        <v>148</v>
      </c>
      <c r="G42" s="16">
        <f t="shared" si="4"/>
        <v>97</v>
      </c>
      <c r="H42" s="16">
        <v>5</v>
      </c>
      <c r="I42" s="16"/>
      <c r="J42" s="16"/>
      <c r="K42" s="16">
        <v>5</v>
      </c>
      <c r="L42" s="16">
        <v>2</v>
      </c>
      <c r="M42" s="16"/>
      <c r="N42" s="16">
        <v>9</v>
      </c>
      <c r="O42" s="16"/>
      <c r="P42" s="16"/>
      <c r="Q42" s="16"/>
      <c r="R42" s="16">
        <v>4</v>
      </c>
      <c r="S42" s="16"/>
      <c r="T42" s="16">
        <v>20</v>
      </c>
      <c r="U42" s="16"/>
      <c r="V42" s="16">
        <v>4</v>
      </c>
      <c r="W42" s="16">
        <v>5</v>
      </c>
      <c r="X42" s="16">
        <v>1</v>
      </c>
      <c r="Y42" s="16"/>
      <c r="Z42" s="16">
        <v>5</v>
      </c>
      <c r="AA42" s="16">
        <v>4</v>
      </c>
      <c r="AB42" s="16">
        <v>7</v>
      </c>
      <c r="AC42" s="16">
        <v>3</v>
      </c>
      <c r="AD42" s="16"/>
      <c r="AE42" s="16">
        <v>8</v>
      </c>
      <c r="AF42" s="16">
        <v>5</v>
      </c>
      <c r="AG42" s="16">
        <v>5</v>
      </c>
      <c r="AH42" s="16">
        <v>5</v>
      </c>
      <c r="AI42" s="16">
        <v>19000</v>
      </c>
      <c r="AJ42" s="39"/>
    </row>
    <row r="43" spans="1:36" s="2" customFormat="1" ht="22.5" customHeight="1">
      <c r="A43" s="6"/>
      <c r="B43" s="9" t="s">
        <v>94</v>
      </c>
      <c r="C43" s="9"/>
      <c r="D43" s="9"/>
      <c r="E43" s="23">
        <f>SUM(E4:E42)</f>
        <v>5290</v>
      </c>
      <c r="F43" s="23">
        <f>SUM(F4:F42)</f>
        <v>4297</v>
      </c>
      <c r="G43" s="23">
        <f>SUM(G4:G42)</f>
        <v>993</v>
      </c>
      <c r="H43" s="23">
        <f>SUM(H4:H42)</f>
        <v>10</v>
      </c>
      <c r="I43" s="23">
        <f aca="true" t="shared" si="5" ref="I43:U43">SUM(I4:I42)</f>
        <v>14</v>
      </c>
      <c r="J43" s="23">
        <f t="shared" si="5"/>
        <v>42</v>
      </c>
      <c r="K43" s="23">
        <f t="shared" si="5"/>
        <v>41</v>
      </c>
      <c r="L43" s="23">
        <f t="shared" si="5"/>
        <v>20</v>
      </c>
      <c r="M43" s="23">
        <f t="shared" si="5"/>
        <v>2</v>
      </c>
      <c r="N43" s="23">
        <f t="shared" si="5"/>
        <v>32</v>
      </c>
      <c r="O43" s="23">
        <f t="shared" si="5"/>
        <v>77</v>
      </c>
      <c r="P43" s="23">
        <f t="shared" si="5"/>
        <v>15</v>
      </c>
      <c r="Q43" s="23">
        <f t="shared" si="5"/>
        <v>9</v>
      </c>
      <c r="R43" s="23">
        <f t="shared" si="5"/>
        <v>39</v>
      </c>
      <c r="S43" s="23">
        <f t="shared" si="5"/>
        <v>31</v>
      </c>
      <c r="T43" s="23">
        <f t="shared" si="5"/>
        <v>271</v>
      </c>
      <c r="U43" s="23">
        <f t="shared" si="5"/>
        <v>14</v>
      </c>
      <c r="V43" s="23">
        <f aca="true" t="shared" si="6" ref="V43:AH43">SUM(V4:V42)</f>
        <v>16</v>
      </c>
      <c r="W43" s="23">
        <f t="shared" si="6"/>
        <v>20</v>
      </c>
      <c r="X43" s="23">
        <f t="shared" si="6"/>
        <v>24</v>
      </c>
      <c r="Y43" s="23">
        <f t="shared" si="6"/>
        <v>9</v>
      </c>
      <c r="Z43" s="23">
        <f t="shared" si="6"/>
        <v>30</v>
      </c>
      <c r="AA43" s="23">
        <f t="shared" si="6"/>
        <v>31</v>
      </c>
      <c r="AB43" s="23">
        <f t="shared" si="6"/>
        <v>36</v>
      </c>
      <c r="AC43" s="23">
        <f t="shared" si="6"/>
        <v>12</v>
      </c>
      <c r="AD43" s="23">
        <f t="shared" si="6"/>
        <v>40</v>
      </c>
      <c r="AE43" s="23">
        <f t="shared" si="6"/>
        <v>33</v>
      </c>
      <c r="AF43" s="23">
        <f t="shared" si="6"/>
        <v>35</v>
      </c>
      <c r="AG43" s="23">
        <f t="shared" si="6"/>
        <v>30</v>
      </c>
      <c r="AH43" s="23">
        <f t="shared" si="6"/>
        <v>60</v>
      </c>
      <c r="AI43" s="23"/>
      <c r="AJ43" s="18"/>
    </row>
    <row r="44" spans="1:36" ht="22.5" customHeight="1">
      <c r="A44" s="6"/>
      <c r="B44" s="24" t="s">
        <v>95</v>
      </c>
      <c r="C44" s="24"/>
      <c r="D44" s="15"/>
      <c r="E44" s="23">
        <f>E43</f>
        <v>5290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41"/>
      <c r="AJ44" s="39"/>
    </row>
    <row r="45" spans="1:36" ht="27" customHeight="1">
      <c r="A45" s="25" t="s">
        <v>96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42"/>
    </row>
  </sheetData>
  <sheetProtection/>
  <mergeCells count="33">
    <mergeCell ref="A1:AJ1"/>
    <mergeCell ref="H2:AH2"/>
    <mergeCell ref="B43:D43"/>
    <mergeCell ref="B44:D44"/>
    <mergeCell ref="A45:AJ45"/>
    <mergeCell ref="A2:A3"/>
    <mergeCell ref="A4:A42"/>
    <mergeCell ref="B2:B3"/>
    <mergeCell ref="B4:B24"/>
    <mergeCell ref="B25:B42"/>
    <mergeCell ref="C2:C3"/>
    <mergeCell ref="C4:C7"/>
    <mergeCell ref="C8:C14"/>
    <mergeCell ref="C15:C18"/>
    <mergeCell ref="C19:C21"/>
    <mergeCell ref="C22:C24"/>
    <mergeCell ref="C25:C27"/>
    <mergeCell ref="C28:C31"/>
    <mergeCell ref="C32:C36"/>
    <mergeCell ref="C37:C39"/>
    <mergeCell ref="C40:C42"/>
    <mergeCell ref="D2:D3"/>
    <mergeCell ref="E2:E3"/>
    <mergeCell ref="F2:F3"/>
    <mergeCell ref="G2:G3"/>
    <mergeCell ref="AI2:AI3"/>
    <mergeCell ref="AJ2:AJ3"/>
    <mergeCell ref="AJ4:AJ21"/>
    <mergeCell ref="AJ22:AJ24"/>
    <mergeCell ref="AJ26:AJ30"/>
    <mergeCell ref="AJ31:AJ33"/>
    <mergeCell ref="AJ34:AJ36"/>
    <mergeCell ref="AJ37:AJ42"/>
  </mergeCells>
  <printOptions horizontalCentered="1"/>
  <pageMargins left="0.31" right="0.31" top="0" bottom="0" header="0" footer="0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003</cp:lastModifiedBy>
  <cp:lastPrinted>2017-05-23T07:11:30Z</cp:lastPrinted>
  <dcterms:created xsi:type="dcterms:W3CDTF">2017-03-21T09:16:00Z</dcterms:created>
  <dcterms:modified xsi:type="dcterms:W3CDTF">2021-06-15T09:38:25Z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040E4D5F3E224D6EBF2CE7BD3BFC849C</vt:lpwstr>
  </property>
</Properties>
</file>